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ТАНИ-СЛУЖЕБНИ 2023\НОВ МОДУЛ - СОЦИАЛНИ УСЛУГИ\209-ОБСЪЖДАНЕ\Приложения към методически насоки\Приложения към методически насоки\"/>
    </mc:Choice>
  </mc:AlternateContent>
  <bookViews>
    <workbookView xWindow="0" yWindow="0" windowWidth="28800" windowHeight="10200" tabRatio="935"/>
  </bookViews>
  <sheets>
    <sheet name="Област В. Търново" sheetId="5" r:id="rId1"/>
  </sheets>
  <calcPr calcId="162913"/>
  <customWorkbookViews>
    <customWorkbookView name="Dona Petrova - Personal View" guid="{9CEE0026-06FE-43C5-B7E2-4C27C1B1B851}" mergeInterval="0" personalView="1" maximized="1" xWindow="-9" yWindow="-9" windowWidth="1938" windowHeight="1048" tabRatio="939" activeSheetId="3"/>
    <customWorkbookView name="Miglena Hitova - Personal View" guid="{DDA466F2-DEC4-4899-BCA4-70679764665E}" mergeInterval="0" personalView="1" maximized="1" xWindow="-8" yWindow="-8" windowWidth="1936" windowHeight="1056" tabRatio="939" activeSheetId="4"/>
    <customWorkbookView name="Rositsa Laleva - Personal View" guid="{136E5025-050C-49A9-AAF7-FBD1E192C728}" mergeInterval="0" personalView="1" maximized="1" xWindow="-8" yWindow="-8" windowWidth="1616" windowHeight="876" tabRatio="939" activeSheetId="7"/>
    <customWorkbookView name="Tsvetanka Pironkova - Personal View" guid="{1F1E3F11-2EEF-4BC4-A39B-8CB5D2CF0C2F}" mergeInterval="0" personalView="1" maximized="1" xWindow="-8" yWindow="-8" windowWidth="1936" windowHeight="1056" tabRatio="939" activeSheetId="25"/>
    <customWorkbookView name="Nedyalka Ilieva - Personal View" guid="{FE079330-EA52-4CE0-9E5A-80865C54CE2C}" mergeInterval="0" personalView="1" maximized="1" xWindow="-8" yWindow="-8" windowWidth="1936" windowHeight="1056" tabRatio="939" activeSheetId="2"/>
    <customWorkbookView name="Vanya Ivanova - Personal View" guid="{F2E46030-49F3-46E6-9036-40A255D924CC}" mergeInterval="0" personalView="1" maximized="1" xWindow="-8" yWindow="-8" windowWidth="1936" windowHeight="1056" tabRatio="935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5" l="1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6" i="5"/>
  <c r="BH5" i="5"/>
  <c r="BH4" i="5"/>
  <c r="BH3" i="5"/>
  <c r="BC30" i="5"/>
  <c r="BC29" i="5"/>
  <c r="BC28" i="5"/>
  <c r="BC27" i="5"/>
  <c r="BC26" i="5"/>
  <c r="BC25" i="5"/>
  <c r="BC24" i="5"/>
  <c r="BC23" i="5"/>
  <c r="BC22" i="5"/>
  <c r="BC21" i="5"/>
  <c r="BC20" i="5"/>
  <c r="BC19" i="5"/>
  <c r="BC18" i="5"/>
  <c r="BC17" i="5"/>
  <c r="BC16" i="5"/>
  <c r="BC15" i="5"/>
  <c r="BC14" i="5"/>
  <c r="BC13" i="5"/>
  <c r="BC12" i="5"/>
  <c r="BC11" i="5"/>
  <c r="BC10" i="5"/>
  <c r="BC9" i="5"/>
  <c r="BC8" i="5"/>
  <c r="BC7" i="5"/>
  <c r="BC6" i="5"/>
  <c r="BC5" i="5"/>
  <c r="BC4" i="5"/>
  <c r="BC3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7" i="5"/>
  <c r="AX16" i="5"/>
  <c r="AX15" i="5"/>
  <c r="AX14" i="5"/>
  <c r="AX13" i="5"/>
  <c r="AX12" i="5"/>
  <c r="AX11" i="5"/>
  <c r="AX10" i="5"/>
  <c r="AX9" i="5"/>
  <c r="AX8" i="5"/>
  <c r="AX7" i="5"/>
  <c r="AX6" i="5"/>
  <c r="AX5" i="5"/>
  <c r="AX4" i="5"/>
  <c r="AX3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S4" i="5"/>
  <c r="AS3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N6" i="5"/>
  <c r="AN5" i="5"/>
  <c r="AN4" i="5"/>
  <c r="AN3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I3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D3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G13" i="5" l="1"/>
  <c r="E16" i="5" l="1"/>
  <c r="H30" i="5" l="1"/>
  <c r="E30" i="5"/>
  <c r="F30" i="5"/>
  <c r="H29" i="5"/>
  <c r="G29" i="5"/>
  <c r="E26" i="5" l="1"/>
  <c r="F26" i="5"/>
  <c r="G26" i="5"/>
  <c r="H26" i="5"/>
  <c r="E27" i="5"/>
  <c r="F27" i="5"/>
  <c r="H27" i="5"/>
  <c r="E28" i="5"/>
  <c r="F28" i="5"/>
  <c r="G28" i="5"/>
  <c r="H28" i="5"/>
  <c r="E29" i="5"/>
  <c r="F29" i="5"/>
  <c r="G30" i="5"/>
  <c r="J28" i="5" l="1"/>
  <c r="J26" i="5"/>
  <c r="CA30" i="5" l="1"/>
  <c r="BW30" i="5"/>
  <c r="BS30" i="5"/>
  <c r="BO30" i="5"/>
  <c r="BK30" i="5"/>
  <c r="BF30" i="5"/>
  <c r="BA30" i="5"/>
  <c r="AV30" i="5"/>
  <c r="AQ30" i="5"/>
  <c r="AL30" i="5"/>
  <c r="AG30" i="5"/>
  <c r="AB30" i="5"/>
  <c r="W30" i="5"/>
  <c r="R30" i="5"/>
  <c r="M30" i="5"/>
  <c r="J30" i="5"/>
  <c r="CA29" i="5"/>
  <c r="BW29" i="5"/>
  <c r="BS29" i="5"/>
  <c r="BO29" i="5"/>
  <c r="BK29" i="5"/>
  <c r="BF29" i="5"/>
  <c r="BA29" i="5"/>
  <c r="AV29" i="5"/>
  <c r="AQ29" i="5"/>
  <c r="AL29" i="5"/>
  <c r="AG29" i="5"/>
  <c r="AB29" i="5"/>
  <c r="W29" i="5"/>
  <c r="R29" i="5"/>
  <c r="M29" i="5"/>
  <c r="J29" i="5"/>
  <c r="CA28" i="5"/>
  <c r="BW28" i="5"/>
  <c r="BS28" i="5"/>
  <c r="BO28" i="5"/>
  <c r="BK28" i="5"/>
  <c r="BF28" i="5"/>
  <c r="BA28" i="5"/>
  <c r="AV28" i="5"/>
  <c r="AQ28" i="5"/>
  <c r="AL28" i="5"/>
  <c r="AG28" i="5"/>
  <c r="AB28" i="5"/>
  <c r="W28" i="5"/>
  <c r="M28" i="5"/>
  <c r="CA27" i="5"/>
  <c r="BW27" i="5"/>
  <c r="BS27" i="5"/>
  <c r="BO27" i="5"/>
  <c r="BK27" i="5"/>
  <c r="BF27" i="5"/>
  <c r="BA27" i="5"/>
  <c r="AV27" i="5"/>
  <c r="AQ27" i="5"/>
  <c r="AL27" i="5"/>
  <c r="AG27" i="5"/>
  <c r="AB27" i="5"/>
  <c r="W27" i="5"/>
  <c r="G27" i="5" s="1"/>
  <c r="R27" i="5"/>
  <c r="M27" i="5"/>
  <c r="J27" i="5"/>
  <c r="CA26" i="5"/>
  <c r="BW26" i="5"/>
  <c r="BS26" i="5"/>
  <c r="BO26" i="5"/>
  <c r="BF26" i="5"/>
  <c r="BA26" i="5"/>
  <c r="AV26" i="5"/>
  <c r="AQ26" i="5"/>
  <c r="AL26" i="5"/>
  <c r="AG26" i="5"/>
  <c r="AB26" i="5"/>
  <c r="W26" i="5"/>
  <c r="R26" i="5"/>
  <c r="M26" i="5"/>
  <c r="CA25" i="5"/>
  <c r="BW25" i="5"/>
  <c r="BS25" i="5"/>
  <c r="BO25" i="5"/>
  <c r="BK25" i="5"/>
  <c r="BF25" i="5"/>
  <c r="BA25" i="5"/>
  <c r="AV25" i="5"/>
  <c r="AQ25" i="5"/>
  <c r="AL25" i="5"/>
  <c r="AG25" i="5"/>
  <c r="AB25" i="5"/>
  <c r="W25" i="5"/>
  <c r="R25" i="5"/>
  <c r="M25" i="5"/>
  <c r="H25" i="5"/>
  <c r="F25" i="5"/>
  <c r="E25" i="5"/>
  <c r="CA24" i="5"/>
  <c r="BW24" i="5"/>
  <c r="BS24" i="5"/>
  <c r="BO24" i="5"/>
  <c r="BK24" i="5"/>
  <c r="BF24" i="5"/>
  <c r="BA24" i="5"/>
  <c r="AV24" i="5"/>
  <c r="AQ24" i="5"/>
  <c r="AL24" i="5"/>
  <c r="AG24" i="5"/>
  <c r="AB24" i="5"/>
  <c r="W24" i="5"/>
  <c r="R24" i="5"/>
  <c r="M24" i="5"/>
  <c r="G24" i="5" s="1"/>
  <c r="H24" i="5"/>
  <c r="F24" i="5"/>
  <c r="E24" i="5"/>
  <c r="CA23" i="5"/>
  <c r="BW23" i="5"/>
  <c r="BS23" i="5"/>
  <c r="BO23" i="5"/>
  <c r="BK23" i="5"/>
  <c r="BF23" i="5"/>
  <c r="BA23" i="5"/>
  <c r="AV23" i="5"/>
  <c r="AQ23" i="5"/>
  <c r="AL23" i="5"/>
  <c r="AG23" i="5"/>
  <c r="AB23" i="5"/>
  <c r="W23" i="5"/>
  <c r="R23" i="5"/>
  <c r="M23" i="5"/>
  <c r="G23" i="5" s="1"/>
  <c r="H23" i="5"/>
  <c r="F23" i="5"/>
  <c r="E23" i="5"/>
  <c r="CA22" i="5"/>
  <c r="BW22" i="5"/>
  <c r="BS22" i="5"/>
  <c r="BO22" i="5"/>
  <c r="BK22" i="5"/>
  <c r="BF22" i="5"/>
  <c r="BA22" i="5"/>
  <c r="AV22" i="5"/>
  <c r="AQ22" i="5"/>
  <c r="AL22" i="5"/>
  <c r="AG22" i="5"/>
  <c r="AB22" i="5"/>
  <c r="W22" i="5"/>
  <c r="R22" i="5"/>
  <c r="M22" i="5"/>
  <c r="H22" i="5"/>
  <c r="F22" i="5"/>
  <c r="E22" i="5"/>
  <c r="CA21" i="5"/>
  <c r="BW21" i="5"/>
  <c r="BS21" i="5"/>
  <c r="BO21" i="5"/>
  <c r="BK21" i="5"/>
  <c r="BF21" i="5"/>
  <c r="BA21" i="5"/>
  <c r="AV21" i="5"/>
  <c r="AQ21" i="5"/>
  <c r="AL21" i="5"/>
  <c r="AG21" i="5"/>
  <c r="AB21" i="5"/>
  <c r="W21" i="5"/>
  <c r="R21" i="5"/>
  <c r="M21" i="5"/>
  <c r="G21" i="5" s="1"/>
  <c r="H21" i="5"/>
  <c r="F21" i="5"/>
  <c r="E21" i="5"/>
  <c r="CA20" i="5"/>
  <c r="BW20" i="5"/>
  <c r="BS20" i="5"/>
  <c r="BO20" i="5"/>
  <c r="BK20" i="5"/>
  <c r="BF20" i="5"/>
  <c r="BA20" i="5"/>
  <c r="AV20" i="5"/>
  <c r="AQ20" i="5"/>
  <c r="AL20" i="5"/>
  <c r="AG20" i="5"/>
  <c r="AB20" i="5"/>
  <c r="W20" i="5"/>
  <c r="R20" i="5"/>
  <c r="M20" i="5"/>
  <c r="H20" i="5"/>
  <c r="F20" i="5"/>
  <c r="E20" i="5"/>
  <c r="CA19" i="5"/>
  <c r="BW19" i="5"/>
  <c r="BS19" i="5"/>
  <c r="BO19" i="5"/>
  <c r="BK19" i="5"/>
  <c r="BF19" i="5"/>
  <c r="BA19" i="5"/>
  <c r="AV19" i="5"/>
  <c r="AQ19" i="5"/>
  <c r="AL19" i="5"/>
  <c r="AG19" i="5"/>
  <c r="AB19" i="5"/>
  <c r="W19" i="5"/>
  <c r="R19" i="5"/>
  <c r="M19" i="5"/>
  <c r="H19" i="5"/>
  <c r="F19" i="5"/>
  <c r="E19" i="5"/>
  <c r="CA18" i="5"/>
  <c r="BW18" i="5"/>
  <c r="BS18" i="5"/>
  <c r="BO18" i="5"/>
  <c r="BK18" i="5"/>
  <c r="BF18" i="5"/>
  <c r="BA18" i="5"/>
  <c r="AV18" i="5"/>
  <c r="AQ18" i="5"/>
  <c r="AL18" i="5"/>
  <c r="AB18" i="5"/>
  <c r="W18" i="5"/>
  <c r="R18" i="5"/>
  <c r="M18" i="5"/>
  <c r="H18" i="5"/>
  <c r="F18" i="5"/>
  <c r="E18" i="5"/>
  <c r="CA17" i="5"/>
  <c r="BW17" i="5"/>
  <c r="BS17" i="5"/>
  <c r="BO17" i="5"/>
  <c r="BK17" i="5"/>
  <c r="BF17" i="5"/>
  <c r="BA17" i="5"/>
  <c r="AV17" i="5"/>
  <c r="AQ17" i="5"/>
  <c r="AL17" i="5"/>
  <c r="AG17" i="5"/>
  <c r="AB17" i="5"/>
  <c r="W17" i="5"/>
  <c r="R17" i="5"/>
  <c r="G17" i="5" s="1"/>
  <c r="M17" i="5"/>
  <c r="H17" i="5"/>
  <c r="F17" i="5"/>
  <c r="E17" i="5"/>
  <c r="CA16" i="5"/>
  <c r="BW16" i="5"/>
  <c r="BS16" i="5"/>
  <c r="BO16" i="5"/>
  <c r="BK16" i="5"/>
  <c r="BF16" i="5"/>
  <c r="BA16" i="5"/>
  <c r="AV16" i="5"/>
  <c r="AQ16" i="5"/>
  <c r="AL16" i="5"/>
  <c r="AG16" i="5"/>
  <c r="AB16" i="5"/>
  <c r="W16" i="5"/>
  <c r="R16" i="5"/>
  <c r="M16" i="5"/>
  <c r="G16" i="5" s="1"/>
  <c r="H16" i="5"/>
  <c r="F16" i="5"/>
  <c r="CA15" i="5"/>
  <c r="BW15" i="5"/>
  <c r="BS15" i="5"/>
  <c r="BO15" i="5"/>
  <c r="BK15" i="5"/>
  <c r="BF15" i="5"/>
  <c r="BA15" i="5"/>
  <c r="AV15" i="5"/>
  <c r="AQ15" i="5"/>
  <c r="AL15" i="5"/>
  <c r="AG15" i="5"/>
  <c r="AB15" i="5"/>
  <c r="W15" i="5"/>
  <c r="R15" i="5"/>
  <c r="M15" i="5"/>
  <c r="G15" i="5" s="1"/>
  <c r="H15" i="5"/>
  <c r="F15" i="5"/>
  <c r="E15" i="5"/>
  <c r="CA14" i="5"/>
  <c r="BW14" i="5"/>
  <c r="BS14" i="5"/>
  <c r="BO14" i="5"/>
  <c r="BK14" i="5"/>
  <c r="BF14" i="5"/>
  <c r="BA14" i="5"/>
  <c r="AV14" i="5"/>
  <c r="AQ14" i="5"/>
  <c r="AL14" i="5"/>
  <c r="AG14" i="5"/>
  <c r="AB14" i="5"/>
  <c r="W14" i="5"/>
  <c r="R14" i="5"/>
  <c r="M14" i="5"/>
  <c r="G14" i="5" s="1"/>
  <c r="H14" i="5"/>
  <c r="F14" i="5"/>
  <c r="E14" i="5"/>
  <c r="CA13" i="5"/>
  <c r="BW13" i="5"/>
  <c r="BS13" i="5"/>
  <c r="BO13" i="5"/>
  <c r="BK13" i="5"/>
  <c r="BF13" i="5"/>
  <c r="BA13" i="5"/>
  <c r="AV13" i="5"/>
  <c r="AQ13" i="5"/>
  <c r="AL13" i="5"/>
  <c r="AG13" i="5"/>
  <c r="AB13" i="5"/>
  <c r="W13" i="5"/>
  <c r="R13" i="5"/>
  <c r="M13" i="5"/>
  <c r="H13" i="5"/>
  <c r="F13" i="5"/>
  <c r="E13" i="5"/>
  <c r="CA12" i="5"/>
  <c r="BW12" i="5"/>
  <c r="BS12" i="5"/>
  <c r="BO12" i="5"/>
  <c r="BK12" i="5"/>
  <c r="H12" i="5" s="1"/>
  <c r="BF12" i="5"/>
  <c r="BA12" i="5"/>
  <c r="AV12" i="5"/>
  <c r="AQ12" i="5"/>
  <c r="AL12" i="5"/>
  <c r="AG12" i="5"/>
  <c r="AB12" i="5"/>
  <c r="W12" i="5"/>
  <c r="G12" i="5" s="1"/>
  <c r="R12" i="5"/>
  <c r="M12" i="5"/>
  <c r="F12" i="5"/>
  <c r="E12" i="5"/>
  <c r="CA11" i="5"/>
  <c r="BW11" i="5"/>
  <c r="BS11" i="5"/>
  <c r="BO11" i="5"/>
  <c r="BK11" i="5"/>
  <c r="BF11" i="5"/>
  <c r="BA11" i="5"/>
  <c r="AV11" i="5"/>
  <c r="AQ11" i="5"/>
  <c r="AL11" i="5"/>
  <c r="AG11" i="5"/>
  <c r="AB11" i="5"/>
  <c r="W11" i="5"/>
  <c r="R11" i="5"/>
  <c r="M11" i="5"/>
  <c r="H11" i="5"/>
  <c r="F11" i="5"/>
  <c r="E11" i="5"/>
  <c r="CA10" i="5"/>
  <c r="BW10" i="5"/>
  <c r="BS10" i="5"/>
  <c r="BO10" i="5"/>
  <c r="BK10" i="5"/>
  <c r="BF10" i="5"/>
  <c r="BA10" i="5"/>
  <c r="AV10" i="5"/>
  <c r="AQ10" i="5"/>
  <c r="AL10" i="5"/>
  <c r="AG10" i="5"/>
  <c r="AB10" i="5"/>
  <c r="W10" i="5"/>
  <c r="R10" i="5"/>
  <c r="M10" i="5"/>
  <c r="H10" i="5"/>
  <c r="F10" i="5"/>
  <c r="E10" i="5"/>
  <c r="CA9" i="5"/>
  <c r="BW9" i="5"/>
  <c r="BS9" i="5"/>
  <c r="BO9" i="5"/>
  <c r="BK9" i="5"/>
  <c r="BF9" i="5"/>
  <c r="BA9" i="5"/>
  <c r="AV9" i="5"/>
  <c r="AQ9" i="5"/>
  <c r="AL9" i="5"/>
  <c r="AG9" i="5"/>
  <c r="AB9" i="5"/>
  <c r="W9" i="5"/>
  <c r="R9" i="5"/>
  <c r="M9" i="5"/>
  <c r="H9" i="5"/>
  <c r="F9" i="5"/>
  <c r="E9" i="5"/>
  <c r="CA8" i="5"/>
  <c r="BW8" i="5"/>
  <c r="BS8" i="5"/>
  <c r="BO8" i="5"/>
  <c r="BK8" i="5"/>
  <c r="BF8" i="5"/>
  <c r="BA8" i="5"/>
  <c r="AV8" i="5"/>
  <c r="AQ8" i="5"/>
  <c r="AL8" i="5"/>
  <c r="AG8" i="5"/>
  <c r="AB8" i="5"/>
  <c r="W8" i="5"/>
  <c r="R8" i="5"/>
  <c r="M8" i="5"/>
  <c r="H8" i="5"/>
  <c r="G8" i="5"/>
  <c r="F8" i="5"/>
  <c r="E8" i="5"/>
  <c r="CA7" i="5"/>
  <c r="BW7" i="5"/>
  <c r="BS7" i="5"/>
  <c r="BO7" i="5"/>
  <c r="BK7" i="5"/>
  <c r="BF7" i="5"/>
  <c r="BA7" i="5"/>
  <c r="AV7" i="5"/>
  <c r="AQ7" i="5"/>
  <c r="AL7" i="5"/>
  <c r="AG7" i="5"/>
  <c r="AB7" i="5"/>
  <c r="W7" i="5"/>
  <c r="R7" i="5"/>
  <c r="M7" i="5"/>
  <c r="H7" i="5"/>
  <c r="F7" i="5"/>
  <c r="E7" i="5"/>
  <c r="CA6" i="5"/>
  <c r="BW6" i="5"/>
  <c r="BS6" i="5"/>
  <c r="BO6" i="5"/>
  <c r="BK6" i="5"/>
  <c r="BF6" i="5"/>
  <c r="BA6" i="5"/>
  <c r="AV6" i="5"/>
  <c r="AQ6" i="5"/>
  <c r="AL6" i="5"/>
  <c r="AG6" i="5"/>
  <c r="AB6" i="5"/>
  <c r="W6" i="5"/>
  <c r="R6" i="5"/>
  <c r="M6" i="5"/>
  <c r="H6" i="5"/>
  <c r="F6" i="5"/>
  <c r="E6" i="5"/>
  <c r="CA5" i="5"/>
  <c r="BW5" i="5"/>
  <c r="BS5" i="5"/>
  <c r="BO5" i="5"/>
  <c r="BK5" i="5"/>
  <c r="BF5" i="5"/>
  <c r="BA5" i="5"/>
  <c r="AV5" i="5"/>
  <c r="AQ5" i="5"/>
  <c r="AL5" i="5"/>
  <c r="AG5" i="5"/>
  <c r="AB5" i="5"/>
  <c r="W5" i="5"/>
  <c r="R5" i="5"/>
  <c r="M5" i="5"/>
  <c r="H5" i="5"/>
  <c r="F5" i="5"/>
  <c r="E5" i="5"/>
  <c r="CA4" i="5"/>
  <c r="BW4" i="5"/>
  <c r="BS4" i="5"/>
  <c r="BO4" i="5"/>
  <c r="BK4" i="5"/>
  <c r="BF4" i="5"/>
  <c r="BA4" i="5"/>
  <c r="AV4" i="5"/>
  <c r="AQ4" i="5"/>
  <c r="AL4" i="5"/>
  <c r="AG4" i="5"/>
  <c r="AB4" i="5"/>
  <c r="W4" i="5"/>
  <c r="R4" i="5"/>
  <c r="M4" i="5"/>
  <c r="H4" i="5"/>
  <c r="F4" i="5"/>
  <c r="E4" i="5"/>
  <c r="CA3" i="5"/>
  <c r="BW3" i="5"/>
  <c r="BS3" i="5"/>
  <c r="BO3" i="5"/>
  <c r="BK3" i="5"/>
  <c r="BF3" i="5"/>
  <c r="BA3" i="5"/>
  <c r="AV3" i="5"/>
  <c r="AQ3" i="5"/>
  <c r="AL3" i="5"/>
  <c r="AG3" i="5"/>
  <c r="AB3" i="5"/>
  <c r="W3" i="5"/>
  <c r="R3" i="5"/>
  <c r="M3" i="5"/>
  <c r="H3" i="5"/>
  <c r="F3" i="5"/>
  <c r="E3" i="5"/>
  <c r="J23" i="5" l="1"/>
  <c r="J17" i="5"/>
  <c r="J12" i="5"/>
  <c r="J20" i="5"/>
  <c r="J24" i="5"/>
  <c r="J15" i="5"/>
  <c r="J9" i="5"/>
  <c r="J5" i="5"/>
  <c r="G18" i="5"/>
  <c r="G20" i="5"/>
  <c r="G11" i="5"/>
  <c r="J13" i="5"/>
  <c r="J16" i="5"/>
  <c r="J22" i="5"/>
  <c r="G22" i="5"/>
  <c r="J10" i="5"/>
  <c r="G10" i="5"/>
  <c r="J18" i="5"/>
  <c r="J6" i="5"/>
  <c r="J14" i="5"/>
  <c r="J25" i="5"/>
  <c r="J7" i="5"/>
  <c r="G9" i="5"/>
  <c r="J11" i="5"/>
  <c r="J8" i="5"/>
  <c r="G5" i="5"/>
  <c r="G25" i="5"/>
  <c r="J4" i="5"/>
  <c r="J19" i="5"/>
  <c r="J21" i="5"/>
  <c r="J3" i="5"/>
  <c r="G7" i="5"/>
  <c r="G6" i="5"/>
  <c r="G4" i="5"/>
  <c r="G3" i="5"/>
  <c r="G19" i="5"/>
</calcChain>
</file>

<file path=xl/sharedStrings.xml><?xml version="1.0" encoding="utf-8"?>
<sst xmlns="http://schemas.openxmlformats.org/spreadsheetml/2006/main" count="131" uniqueCount="58">
  <si>
    <t>КАРТА ОБЛАСТ</t>
  </si>
  <si>
    <t xml:space="preserve">Община 14
</t>
  </si>
  <si>
    <t xml:space="preserve">Община 15
</t>
  </si>
  <si>
    <t>№</t>
  </si>
  <si>
    <t>Дейност по Чл. 15 от ЗСУ</t>
  </si>
  <si>
    <t>min</t>
  </si>
  <si>
    <t>max</t>
  </si>
  <si>
    <t>СУ</t>
  </si>
  <si>
    <t>П5</t>
  </si>
  <si>
    <t>Р</t>
  </si>
  <si>
    <t>П</t>
  </si>
  <si>
    <t>-</t>
  </si>
  <si>
    <t>информиране и консултиране (специализирана)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</si>
  <si>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</si>
  <si>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</si>
  <si>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</si>
  <si>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</si>
  <si>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</si>
  <si>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лица с трайни увреждания</t>
  </si>
  <si>
    <t>осигуряване на подслон за бездомни лица</t>
  </si>
  <si>
    <t>асистентска подкрепа</t>
  </si>
  <si>
    <t>резидентна грижа за деца без увреждания</t>
  </si>
  <si>
    <t>резидентна грижа за деца с трайни увреждания</t>
  </si>
  <si>
    <t>резидентна грижа за пълнолетни лица с психични разстройства</t>
  </si>
  <si>
    <t xml:space="preserve"> 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</si>
  <si>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</si>
  <si>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 деменция</t>
  </si>
  <si>
    <t>резидентна грижа за пълнолетни лица със сетивни увреждания</t>
  </si>
  <si>
    <t>резидентна грижа за лица в надтрудоспособна възраст без увреждания</t>
  </si>
  <si>
    <t>интегрирани здравно-социални услуги за резидентна грижа за пълнолетни лица с трайни увреждания с потребност от постоянни медицински грижи</t>
  </si>
  <si>
    <t>15</t>
  </si>
  <si>
    <t>30</t>
  </si>
  <si>
    <t>осигуряване на подслон за лица в кризисна ситуация</t>
  </si>
  <si>
    <t>осигуряване на подслон за деца, пострадали от домашно насилие и деца, жертви на трафик</t>
  </si>
  <si>
    <t>осигуряване на подслон за пълнолетни лица, пострадали от домашно насилие и лица жертви на трафик</t>
  </si>
  <si>
    <t xml:space="preserve">Община 12
</t>
  </si>
  <si>
    <t xml:space="preserve">Община 13
</t>
  </si>
  <si>
    <t xml:space="preserve">Община 11
</t>
  </si>
  <si>
    <t xml:space="preserve">интегрирани здравно-социални услуги за резидентна грижа за деца с трайни увреждания с потребност от постоянни медицински грижи </t>
  </si>
  <si>
    <t xml:space="preserve"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</t>
  </si>
  <si>
    <t>ОБЛАСТ ВЕЛИКО ТЪРНОВО</t>
  </si>
  <si>
    <t xml:space="preserve">Община Велико Търново
</t>
  </si>
  <si>
    <t xml:space="preserve">Община Горна Оряховица
</t>
  </si>
  <si>
    <t xml:space="preserve">Община Елена
</t>
  </si>
  <si>
    <t xml:space="preserve">Община Златарица
</t>
  </si>
  <si>
    <t xml:space="preserve">Община Лясковец
</t>
  </si>
  <si>
    <t xml:space="preserve">Община Павликени
</t>
  </si>
  <si>
    <t xml:space="preserve">Община Полски Тръмбеш
</t>
  </si>
  <si>
    <t xml:space="preserve">Община Свищов
</t>
  </si>
  <si>
    <t xml:space="preserve">Община Стражица
</t>
  </si>
  <si>
    <t xml:space="preserve">Община Сухиндол
</t>
  </si>
  <si>
    <t xml:space="preserve">осигуряване на подслон за лица в кризисна ситуация-бременни и майки с деца до 3г. </t>
  </si>
  <si>
    <t>осигуряване на подслон за деца в кризисна ситуация /в светлата част/</t>
  </si>
  <si>
    <t>Разпределени
+/-</t>
  </si>
  <si>
    <t>мобилна превантивна общностна работа( като общодостъпна услуга)</t>
  </si>
  <si>
    <t>K</t>
  </si>
  <si>
    <t xml:space="preserve">резидентна грижа за младежи до 25 г. </t>
  </si>
  <si>
    <t xml:space="preserve">информиране, консултиране и обучение за реализиране на социални права и за развиване на умения (като общодостъпна услуга)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</si>
</sst>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2" fillId="0" borderId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3" fillId="4" borderId="13">
      <alignment horizontal="center" vertical="center"/>
    </xf>
  </cellStyleXfs>
  <cellXfs count="116">
    <xf numFmtId="0" fontId="0" fillId="0" borderId="0" xfId="0"/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3" xfId="0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3" xfId="0" quotePrefix="1" applyNumberFormat="1" applyFont="1" applyBorder="1" applyAlignment="1">
      <alignment horizontal="center" vertical="center" wrapText="1"/>
    </xf>
    <xf numFmtId="49" fontId="4" fillId="0" borderId="14" xfId="0" quotePrefix="1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5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 vertical="center" wrapText="1"/>
    </xf>
    <xf numFmtId="0" fontId="4" fillId="8" borderId="36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3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0" borderId="13" xfId="0" quotePrefix="1" applyNumberFormat="1" applyFont="1" applyBorder="1" applyAlignment="1">
      <alignment horizontal="center" vertical="center" wrapText="1"/>
    </xf>
    <xf numFmtId="0" fontId="4" fillId="0" borderId="14" xfId="0" quotePrefix="1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7" xfId="0" applyFont="1" applyBorder="1"/>
    <xf numFmtId="0" fontId="0" fillId="0" borderId="25" xfId="0" applyFont="1" applyFill="1" applyBorder="1"/>
    <xf numFmtId="0" fontId="0" fillId="0" borderId="13" xfId="0" applyFont="1" applyFill="1" applyBorder="1"/>
    <xf numFmtId="0" fontId="0" fillId="0" borderId="19" xfId="0" applyFont="1" applyBorder="1" applyAlignment="1">
      <alignment horizontal="center" vertical="center"/>
    </xf>
    <xf numFmtId="0" fontId="1" fillId="0" borderId="25" xfId="0" applyFont="1" applyFill="1" applyBorder="1"/>
    <xf numFmtId="0" fontId="1" fillId="0" borderId="13" xfId="0" applyFont="1" applyFill="1" applyBorder="1"/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 2" xfId="1"/>
    <cellStyle name="Normal 3" xfId="2"/>
    <cellStyle name="Style 1" xfId="5"/>
    <cellStyle name="Добър" xfId="3" builtinId="26" hidden="1"/>
    <cellStyle name="Лош" xfId="4" builtinId="27" hidden="1"/>
    <cellStyle name="Нормален" xfId="0" builtinId="0"/>
  </cellStyles>
  <dxfs count="0"/>
  <tableStyles count="0" defaultTableStyle="TableStyleMedium2" defaultPivotStyle="PivotStyleLight16"/>
  <colors>
    <mruColors>
      <color rgb="FFFF9900"/>
      <color rgb="FF66FFFF"/>
      <color rgb="FFFF66CC"/>
      <color rgb="FFFFFF99"/>
      <color rgb="FF993300"/>
      <color rgb="FF3333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0"/>
  <sheetViews>
    <sheetView tabSelected="1"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7.45" customHeight="1" x14ac:dyDescent="0.25"/>
  <cols>
    <col min="1" max="1" width="4.42578125" customWidth="1"/>
    <col min="2" max="2" width="25.7109375" customWidth="1"/>
    <col min="3" max="3" width="7" customWidth="1"/>
    <col min="4" max="4" width="10.28515625" customWidth="1"/>
    <col min="5" max="6" width="6" style="27" customWidth="1"/>
    <col min="7" max="9" width="5.7109375" style="27" customWidth="1"/>
    <col min="10" max="10" width="14.140625" style="27" bestFit="1" customWidth="1"/>
    <col min="11" max="12" width="5" style="27" customWidth="1"/>
    <col min="13" max="22" width="5.7109375" style="27" customWidth="1"/>
    <col min="23" max="25" width="5.28515625" style="27" customWidth="1"/>
    <col min="26" max="26" width="4.7109375" style="27" customWidth="1"/>
    <col min="27" max="27" width="5.85546875" style="27" customWidth="1"/>
    <col min="28" max="30" width="5.7109375" style="27" customWidth="1"/>
    <col min="31" max="31" width="6.28515625" style="27" customWidth="1"/>
    <col min="32" max="32" width="5.42578125" style="27" customWidth="1"/>
    <col min="33" max="37" width="5.28515625" style="27" customWidth="1"/>
    <col min="38" max="40" width="4.5703125" style="27" customWidth="1"/>
    <col min="41" max="42" width="5.42578125" style="27" customWidth="1"/>
    <col min="43" max="45" width="5.28515625" style="27" customWidth="1"/>
    <col min="46" max="47" width="5.5703125" style="27" customWidth="1"/>
    <col min="48" max="52" width="5.140625" style="27" customWidth="1"/>
    <col min="53" max="55" width="5" style="27" customWidth="1"/>
    <col min="56" max="56" width="5.85546875" style="27" customWidth="1"/>
    <col min="57" max="57" width="5.28515625" style="27" customWidth="1"/>
    <col min="58" max="60" width="5.42578125" style="27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5" ht="47.45" customHeight="1" thickBot="1" x14ac:dyDescent="0.3">
      <c r="A1" s="114" t="s">
        <v>0</v>
      </c>
      <c r="B1" s="115"/>
      <c r="C1" s="115"/>
      <c r="D1" s="115"/>
      <c r="E1" s="111" t="s">
        <v>40</v>
      </c>
      <c r="F1" s="112"/>
      <c r="G1" s="112"/>
      <c r="H1" s="112"/>
      <c r="I1" s="113"/>
      <c r="J1" s="109" t="s">
        <v>53</v>
      </c>
      <c r="K1" s="106" t="s">
        <v>41</v>
      </c>
      <c r="L1" s="107"/>
      <c r="M1" s="107"/>
      <c r="N1" s="107"/>
      <c r="O1" s="108"/>
      <c r="P1" s="106" t="s">
        <v>42</v>
      </c>
      <c r="Q1" s="107"/>
      <c r="R1" s="107"/>
      <c r="S1" s="107"/>
      <c r="T1" s="108"/>
      <c r="U1" s="106" t="s">
        <v>43</v>
      </c>
      <c r="V1" s="107"/>
      <c r="W1" s="107"/>
      <c r="X1" s="107"/>
      <c r="Y1" s="108"/>
      <c r="Z1" s="106" t="s">
        <v>44</v>
      </c>
      <c r="AA1" s="107"/>
      <c r="AB1" s="107"/>
      <c r="AC1" s="107"/>
      <c r="AD1" s="108"/>
      <c r="AE1" s="106" t="s">
        <v>45</v>
      </c>
      <c r="AF1" s="107"/>
      <c r="AG1" s="107"/>
      <c r="AH1" s="107"/>
      <c r="AI1" s="108"/>
      <c r="AJ1" s="106" t="s">
        <v>46</v>
      </c>
      <c r="AK1" s="107"/>
      <c r="AL1" s="107"/>
      <c r="AM1" s="107"/>
      <c r="AN1" s="108"/>
      <c r="AO1" s="106" t="s">
        <v>47</v>
      </c>
      <c r="AP1" s="107"/>
      <c r="AQ1" s="107"/>
      <c r="AR1" s="107"/>
      <c r="AS1" s="108"/>
      <c r="AT1" s="106" t="s">
        <v>48</v>
      </c>
      <c r="AU1" s="107"/>
      <c r="AV1" s="107"/>
      <c r="AW1" s="107"/>
      <c r="AX1" s="108"/>
      <c r="AY1" s="106" t="s">
        <v>49</v>
      </c>
      <c r="AZ1" s="107"/>
      <c r="BA1" s="107"/>
      <c r="BB1" s="107"/>
      <c r="BC1" s="108"/>
      <c r="BD1" s="106" t="s">
        <v>50</v>
      </c>
      <c r="BE1" s="107"/>
      <c r="BF1" s="107"/>
      <c r="BG1" s="107"/>
      <c r="BH1" s="108"/>
      <c r="BI1" s="107" t="s">
        <v>37</v>
      </c>
      <c r="BJ1" s="107"/>
      <c r="BK1" s="107"/>
      <c r="BL1" s="108"/>
      <c r="BM1" s="103" t="s">
        <v>35</v>
      </c>
      <c r="BN1" s="104"/>
      <c r="BO1" s="104"/>
      <c r="BP1" s="105"/>
      <c r="BQ1" s="103" t="s">
        <v>36</v>
      </c>
      <c r="BR1" s="104"/>
      <c r="BS1" s="104"/>
      <c r="BT1" s="105"/>
      <c r="BU1" s="106" t="s">
        <v>1</v>
      </c>
      <c r="BV1" s="107"/>
      <c r="BW1" s="107"/>
      <c r="BX1" s="108"/>
      <c r="BY1" s="106" t="s">
        <v>2</v>
      </c>
      <c r="BZ1" s="107"/>
      <c r="CA1" s="107"/>
      <c r="CB1" s="108"/>
    </row>
    <row r="2" spans="1:85" ht="47.45" customHeight="1" thickBot="1" x14ac:dyDescent="0.3">
      <c r="A2" s="1" t="s">
        <v>3</v>
      </c>
      <c r="B2" s="2" t="s">
        <v>4</v>
      </c>
      <c r="C2" s="4" t="s">
        <v>5</v>
      </c>
      <c r="D2" s="3" t="s">
        <v>6</v>
      </c>
      <c r="E2" s="98" t="s">
        <v>7</v>
      </c>
      <c r="F2" s="98" t="s">
        <v>8</v>
      </c>
      <c r="G2" s="70" t="s">
        <v>9</v>
      </c>
      <c r="H2" s="98" t="s">
        <v>10</v>
      </c>
      <c r="I2" s="70" t="s">
        <v>55</v>
      </c>
      <c r="J2" s="110"/>
      <c r="K2" s="3" t="s">
        <v>7</v>
      </c>
      <c r="L2" s="3" t="s">
        <v>8</v>
      </c>
      <c r="M2" s="4" t="s">
        <v>9</v>
      </c>
      <c r="N2" s="3" t="s">
        <v>10</v>
      </c>
      <c r="O2" s="4" t="s">
        <v>55</v>
      </c>
      <c r="P2" s="3" t="s">
        <v>7</v>
      </c>
      <c r="Q2" s="3" t="s">
        <v>8</v>
      </c>
      <c r="R2" s="3" t="s">
        <v>9</v>
      </c>
      <c r="S2" s="3" t="s">
        <v>10</v>
      </c>
      <c r="T2" s="4" t="s">
        <v>55</v>
      </c>
      <c r="U2" s="4" t="s">
        <v>7</v>
      </c>
      <c r="V2" s="3" t="s">
        <v>8</v>
      </c>
      <c r="W2" s="3" t="s">
        <v>9</v>
      </c>
      <c r="X2" s="3" t="s">
        <v>10</v>
      </c>
      <c r="Y2" s="4" t="s">
        <v>55</v>
      </c>
      <c r="Z2" s="4" t="s">
        <v>7</v>
      </c>
      <c r="AA2" s="5" t="s">
        <v>8</v>
      </c>
      <c r="AB2" s="5" t="s">
        <v>9</v>
      </c>
      <c r="AC2" s="6" t="s">
        <v>10</v>
      </c>
      <c r="AD2" s="4" t="s">
        <v>55</v>
      </c>
      <c r="AE2" s="3" t="s">
        <v>7</v>
      </c>
      <c r="AF2" s="3" t="s">
        <v>8</v>
      </c>
      <c r="AG2" s="4" t="s">
        <v>9</v>
      </c>
      <c r="AH2" s="3" t="s">
        <v>10</v>
      </c>
      <c r="AI2" s="4" t="s">
        <v>55</v>
      </c>
      <c r="AJ2" s="3" t="s">
        <v>7</v>
      </c>
      <c r="AK2" s="3" t="s">
        <v>8</v>
      </c>
      <c r="AL2" s="4" t="s">
        <v>9</v>
      </c>
      <c r="AM2" s="3" t="s">
        <v>10</v>
      </c>
      <c r="AN2" s="4" t="s">
        <v>55</v>
      </c>
      <c r="AO2" s="3" t="s">
        <v>7</v>
      </c>
      <c r="AP2" s="3" t="s">
        <v>8</v>
      </c>
      <c r="AQ2" s="4" t="s">
        <v>9</v>
      </c>
      <c r="AR2" s="4" t="s">
        <v>10</v>
      </c>
      <c r="AS2" s="4" t="s">
        <v>55</v>
      </c>
      <c r="AT2" s="3" t="s">
        <v>7</v>
      </c>
      <c r="AU2" s="3" t="s">
        <v>8</v>
      </c>
      <c r="AV2" s="4" t="s">
        <v>9</v>
      </c>
      <c r="AW2" s="3" t="s">
        <v>10</v>
      </c>
      <c r="AX2" s="4" t="s">
        <v>55</v>
      </c>
      <c r="AY2" s="3" t="s">
        <v>7</v>
      </c>
      <c r="AZ2" s="3" t="s">
        <v>8</v>
      </c>
      <c r="BA2" s="4" t="s">
        <v>9</v>
      </c>
      <c r="BB2" s="3" t="s">
        <v>10</v>
      </c>
      <c r="BC2" s="4" t="s">
        <v>55</v>
      </c>
      <c r="BD2" s="3" t="s">
        <v>7</v>
      </c>
      <c r="BE2" s="3" t="s">
        <v>8</v>
      </c>
      <c r="BF2" s="1" t="s">
        <v>9</v>
      </c>
      <c r="BG2" s="6" t="s">
        <v>10</v>
      </c>
      <c r="BH2" s="4" t="s">
        <v>55</v>
      </c>
      <c r="BI2" s="6" t="s">
        <v>7</v>
      </c>
      <c r="BJ2" s="4" t="s">
        <v>8</v>
      </c>
      <c r="BK2" s="3" t="s">
        <v>9</v>
      </c>
      <c r="BL2" s="3" t="s">
        <v>10</v>
      </c>
      <c r="BM2" s="4" t="s">
        <v>7</v>
      </c>
      <c r="BN2" s="4" t="s">
        <v>8</v>
      </c>
      <c r="BO2" s="7" t="s">
        <v>9</v>
      </c>
      <c r="BP2" s="6" t="s">
        <v>10</v>
      </c>
      <c r="BQ2" s="2" t="s">
        <v>7</v>
      </c>
      <c r="BR2" s="4" t="s">
        <v>8</v>
      </c>
      <c r="BS2" s="4" t="s">
        <v>9</v>
      </c>
      <c r="BT2" s="4" t="s">
        <v>10</v>
      </c>
      <c r="BU2" s="6" t="s">
        <v>7</v>
      </c>
      <c r="BV2" s="4" t="s">
        <v>8</v>
      </c>
      <c r="BW2" s="3" t="s">
        <v>9</v>
      </c>
      <c r="BX2" s="3" t="s">
        <v>10</v>
      </c>
      <c r="BY2" s="4" t="s">
        <v>7</v>
      </c>
      <c r="BZ2" s="4" t="s">
        <v>8</v>
      </c>
      <c r="CA2" s="3" t="s">
        <v>9</v>
      </c>
      <c r="CB2" s="4" t="s">
        <v>10</v>
      </c>
    </row>
    <row r="3" spans="1:85" ht="120" customHeight="1" x14ac:dyDescent="0.25">
      <c r="A3" s="8">
        <v>1</v>
      </c>
      <c r="B3" s="9" t="s">
        <v>57</v>
      </c>
      <c r="C3" s="10">
        <v>10</v>
      </c>
      <c r="D3" s="11">
        <v>40</v>
      </c>
      <c r="E3" s="62">
        <f t="shared" ref="E3:E11" si="0">K3+P3+U3+Z3+AE3+AJ3+AO3+AT3+AY3+BD3+BI3+BM3+BQ3+BU3+BY3</f>
        <v>0</v>
      </c>
      <c r="F3" s="63">
        <f t="shared" ref="F3:F11" si="1">L3+Q3+V3+AA3+AF3+AK3+AP3+AU3+AZ3+BE3+BJ3+BN3+BR3+BV3+BZ3</f>
        <v>82</v>
      </c>
      <c r="G3" s="53">
        <f t="shared" ref="G3:G11" si="2">M3+R3+W3+AB3+AG3+AL3+AQ3+AV3+BA3+BF3+BK3+BO3+BS3+BW3+CA3</f>
        <v>-82</v>
      </c>
      <c r="H3" s="53">
        <f t="shared" ref="H3:H11" si="3">N3+S3+X3+AC3+AH3+AM3+AR3+AW3+BB3+BG3+BL3+BP3+BT3+BX3+CB3</f>
        <v>82</v>
      </c>
      <c r="I3" s="46">
        <f>SUM(O3+T3+Y3+AD3+AI3+AN3+AS3+AX3+BC3+BH3)</f>
        <v>82</v>
      </c>
      <c r="J3" s="60">
        <f>E3+H3-F3</f>
        <v>0</v>
      </c>
      <c r="K3" s="38">
        <v>0</v>
      </c>
      <c r="L3" s="20">
        <v>28</v>
      </c>
      <c r="M3" s="22">
        <f>K3-L3</f>
        <v>-28</v>
      </c>
      <c r="N3" s="41">
        <v>28</v>
      </c>
      <c r="O3" s="46">
        <f>SUM(K3+N3)</f>
        <v>28</v>
      </c>
      <c r="P3" s="45">
        <v>0</v>
      </c>
      <c r="Q3" s="21">
        <v>15</v>
      </c>
      <c r="R3" s="22">
        <f t="shared" ref="R3:R30" si="4">P3-Q3</f>
        <v>-15</v>
      </c>
      <c r="S3" s="42">
        <v>15</v>
      </c>
      <c r="T3" s="47">
        <f t="shared" ref="T3:T30" si="5">SUM(P3+S3)</f>
        <v>15</v>
      </c>
      <c r="U3" s="45">
        <v>0</v>
      </c>
      <c r="V3" s="22">
        <v>4</v>
      </c>
      <c r="W3" s="22">
        <f t="shared" ref="W3:W30" si="6">U3-V3</f>
        <v>-4</v>
      </c>
      <c r="X3" s="41">
        <v>4</v>
      </c>
      <c r="Y3" s="46">
        <f t="shared" ref="Y3:Y30" si="7">SUM(U3+X3)</f>
        <v>4</v>
      </c>
      <c r="Z3" s="45">
        <v>0</v>
      </c>
      <c r="AA3" s="20">
        <v>2</v>
      </c>
      <c r="AB3" s="22">
        <f t="shared" ref="AB3:AB30" si="8">Z3-AA3</f>
        <v>-2</v>
      </c>
      <c r="AC3" s="41">
        <v>2</v>
      </c>
      <c r="AD3" s="46">
        <f t="shared" ref="AD3:AD30" si="9">SUM(Z3+AC3)</f>
        <v>2</v>
      </c>
      <c r="AE3" s="45">
        <v>0</v>
      </c>
      <c r="AF3" s="20">
        <v>4</v>
      </c>
      <c r="AG3" s="22">
        <f t="shared" ref="AG3:AG30" si="10">AE3-AF3</f>
        <v>-4</v>
      </c>
      <c r="AH3" s="41">
        <v>4</v>
      </c>
      <c r="AI3" s="46">
        <f t="shared" ref="AI3:AI30" si="11">SUM(AE3+AH3)</f>
        <v>4</v>
      </c>
      <c r="AJ3" s="45">
        <v>0</v>
      </c>
      <c r="AK3" s="20">
        <v>7</v>
      </c>
      <c r="AL3" s="22">
        <f t="shared" ref="AL3:AL30" si="12">AJ3-AK3</f>
        <v>-7</v>
      </c>
      <c r="AM3" s="15">
        <v>7</v>
      </c>
      <c r="AN3" s="46">
        <f t="shared" ref="AN3:AN30" si="13">SUM(AJ3+AM3)</f>
        <v>7</v>
      </c>
      <c r="AO3" s="45">
        <v>0</v>
      </c>
      <c r="AP3" s="20">
        <v>5</v>
      </c>
      <c r="AQ3" s="22">
        <f t="shared" ref="AQ3:AQ30" si="14">AO3-AP3</f>
        <v>-5</v>
      </c>
      <c r="AR3" s="42">
        <v>5</v>
      </c>
      <c r="AS3" s="46">
        <f t="shared" ref="AS3:AS30" si="15">SUM(AO3+AR3)</f>
        <v>5</v>
      </c>
      <c r="AT3" s="45">
        <v>0</v>
      </c>
      <c r="AU3" s="20">
        <v>11</v>
      </c>
      <c r="AV3" s="22">
        <f t="shared" ref="AV3:AV30" si="16">AT3-AU3</f>
        <v>-11</v>
      </c>
      <c r="AW3" s="41">
        <v>11</v>
      </c>
      <c r="AX3" s="46">
        <f t="shared" ref="AX3:AX30" si="17">SUM(AT3+AW3)</f>
        <v>11</v>
      </c>
      <c r="AY3" s="45">
        <v>0</v>
      </c>
      <c r="AZ3" s="20">
        <v>5</v>
      </c>
      <c r="BA3" s="22">
        <f t="shared" ref="BA3:BA30" si="18">AY3-AZ3</f>
        <v>-5</v>
      </c>
      <c r="BB3" s="41">
        <v>5</v>
      </c>
      <c r="BC3" s="46">
        <f t="shared" ref="BC3:BC30" si="19">SUM(AY3+BB3)</f>
        <v>5</v>
      </c>
      <c r="BD3" s="45">
        <v>0</v>
      </c>
      <c r="BE3" s="21">
        <v>1</v>
      </c>
      <c r="BF3" s="22">
        <f t="shared" ref="BF3:BF30" si="20">BD3-BE3</f>
        <v>-1</v>
      </c>
      <c r="BG3" s="42">
        <v>1</v>
      </c>
      <c r="BH3" s="47">
        <f t="shared" ref="BH3:BH30" si="21">SUM(BD3+BG3)</f>
        <v>1</v>
      </c>
      <c r="BI3" s="20"/>
      <c r="BJ3" s="22"/>
      <c r="BK3" s="22">
        <f t="shared" ref="BK3:BK25" si="22">BI3-BJ3</f>
        <v>0</v>
      </c>
      <c r="BL3" s="22"/>
      <c r="BM3" s="22"/>
      <c r="BN3" s="22"/>
      <c r="BO3" s="22">
        <f t="shared" ref="BO3:BO30" si="23">BM3-BN3</f>
        <v>0</v>
      </c>
      <c r="BP3" s="22"/>
      <c r="BQ3" s="22"/>
      <c r="BR3" s="22"/>
      <c r="BS3" s="22">
        <f t="shared" ref="BS3:BS30" si="24">BQ3-BR3</f>
        <v>0</v>
      </c>
      <c r="BT3" s="22"/>
      <c r="BU3" s="22"/>
      <c r="BV3" s="22"/>
      <c r="BW3" s="22">
        <f t="shared" ref="BW3:BW30" si="25">BU3-BV3</f>
        <v>0</v>
      </c>
      <c r="BX3" s="22"/>
      <c r="BY3" s="22"/>
      <c r="BZ3" s="22"/>
      <c r="CA3" s="55">
        <f t="shared" ref="CA3:CA30" si="26">BY3-BZ3</f>
        <v>0</v>
      </c>
      <c r="CB3" s="22"/>
      <c r="CF3" s="23"/>
      <c r="CG3" s="23"/>
    </row>
    <row r="4" spans="1:85" ht="55.9" customHeight="1" x14ac:dyDescent="0.25">
      <c r="A4" s="8">
        <v>2</v>
      </c>
      <c r="B4" s="12" t="s">
        <v>54</v>
      </c>
      <c r="C4" s="35" t="s">
        <v>11</v>
      </c>
      <c r="D4" s="36" t="s">
        <v>11</v>
      </c>
      <c r="E4" s="94">
        <f t="shared" si="0"/>
        <v>0</v>
      </c>
      <c r="F4" s="63">
        <f t="shared" si="1"/>
        <v>114</v>
      </c>
      <c r="G4" s="53">
        <f t="shared" si="2"/>
        <v>-114</v>
      </c>
      <c r="H4" s="53">
        <f t="shared" si="3"/>
        <v>114</v>
      </c>
      <c r="I4" s="46">
        <f t="shared" ref="I4:I30" si="27">SUM(O4+T4+Y4+AD4+AI4+AN4+AS4+AX4+BC4+BH4)</f>
        <v>114</v>
      </c>
      <c r="J4" s="60">
        <f t="shared" ref="J4:J30" si="28">E4+H4-F4</f>
        <v>0</v>
      </c>
      <c r="K4" s="38">
        <v>0</v>
      </c>
      <c r="L4" s="20">
        <v>39</v>
      </c>
      <c r="M4" s="22">
        <f t="shared" ref="M4:M11" si="29">K4-L4</f>
        <v>-39</v>
      </c>
      <c r="N4" s="41">
        <v>39</v>
      </c>
      <c r="O4" s="46">
        <f t="shared" ref="O4:O30" si="30">SUM(K4+N4)</f>
        <v>39</v>
      </c>
      <c r="P4" s="45">
        <v>0</v>
      </c>
      <c r="Q4" s="21">
        <v>21</v>
      </c>
      <c r="R4" s="22">
        <f t="shared" si="4"/>
        <v>-21</v>
      </c>
      <c r="S4" s="42">
        <v>21</v>
      </c>
      <c r="T4" s="47">
        <f t="shared" si="5"/>
        <v>21</v>
      </c>
      <c r="U4" s="45">
        <v>0</v>
      </c>
      <c r="V4" s="22">
        <v>5</v>
      </c>
      <c r="W4" s="22">
        <f t="shared" si="6"/>
        <v>-5</v>
      </c>
      <c r="X4" s="41">
        <v>5</v>
      </c>
      <c r="Y4" s="46">
        <f t="shared" si="7"/>
        <v>5</v>
      </c>
      <c r="Z4" s="45">
        <v>0</v>
      </c>
      <c r="AA4" s="20">
        <v>2</v>
      </c>
      <c r="AB4" s="22">
        <f t="shared" si="8"/>
        <v>-2</v>
      </c>
      <c r="AC4" s="41">
        <v>2</v>
      </c>
      <c r="AD4" s="46">
        <f t="shared" si="9"/>
        <v>2</v>
      </c>
      <c r="AE4" s="45">
        <v>0</v>
      </c>
      <c r="AF4" s="20">
        <v>6</v>
      </c>
      <c r="AG4" s="22">
        <f t="shared" si="10"/>
        <v>-6</v>
      </c>
      <c r="AH4" s="41">
        <v>6</v>
      </c>
      <c r="AI4" s="46">
        <f t="shared" si="11"/>
        <v>6</v>
      </c>
      <c r="AJ4" s="45">
        <v>0</v>
      </c>
      <c r="AK4" s="20">
        <v>10</v>
      </c>
      <c r="AL4" s="22">
        <f t="shared" si="12"/>
        <v>-10</v>
      </c>
      <c r="AM4" s="15">
        <v>10</v>
      </c>
      <c r="AN4" s="46">
        <f t="shared" si="13"/>
        <v>10</v>
      </c>
      <c r="AO4" s="45">
        <v>0</v>
      </c>
      <c r="AP4" s="20">
        <v>7</v>
      </c>
      <c r="AQ4" s="22">
        <f t="shared" si="14"/>
        <v>-7</v>
      </c>
      <c r="AR4" s="43">
        <v>7</v>
      </c>
      <c r="AS4" s="46">
        <f t="shared" si="15"/>
        <v>7</v>
      </c>
      <c r="AT4" s="45">
        <v>0</v>
      </c>
      <c r="AU4" s="20">
        <v>16</v>
      </c>
      <c r="AV4" s="22">
        <f t="shared" si="16"/>
        <v>-16</v>
      </c>
      <c r="AW4" s="41">
        <v>16</v>
      </c>
      <c r="AX4" s="46">
        <f t="shared" si="17"/>
        <v>16</v>
      </c>
      <c r="AY4" s="45">
        <v>0</v>
      </c>
      <c r="AZ4" s="20">
        <v>7</v>
      </c>
      <c r="BA4" s="22">
        <f t="shared" si="18"/>
        <v>-7</v>
      </c>
      <c r="BB4" s="41">
        <v>7</v>
      </c>
      <c r="BC4" s="46">
        <f t="shared" si="19"/>
        <v>7</v>
      </c>
      <c r="BD4" s="45">
        <v>0</v>
      </c>
      <c r="BE4" s="21">
        <v>1</v>
      </c>
      <c r="BF4" s="22">
        <f t="shared" si="20"/>
        <v>-1</v>
      </c>
      <c r="BG4" s="42">
        <v>1</v>
      </c>
      <c r="BH4" s="47">
        <f t="shared" si="21"/>
        <v>1</v>
      </c>
      <c r="BI4" s="20"/>
      <c r="BJ4" s="22"/>
      <c r="BK4" s="22">
        <f t="shared" si="22"/>
        <v>0</v>
      </c>
      <c r="BL4" s="22"/>
      <c r="BM4" s="22"/>
      <c r="BN4" s="22"/>
      <c r="BO4" s="22">
        <f t="shared" si="23"/>
        <v>0</v>
      </c>
      <c r="BP4" s="22"/>
      <c r="BQ4" s="22"/>
      <c r="BR4" s="22"/>
      <c r="BS4" s="22">
        <f t="shared" si="24"/>
        <v>0</v>
      </c>
      <c r="BT4" s="22"/>
      <c r="BU4" s="22"/>
      <c r="BV4" s="22"/>
      <c r="BW4" s="22">
        <f t="shared" si="25"/>
        <v>0</v>
      </c>
      <c r="BX4" s="22"/>
      <c r="BY4" s="22"/>
      <c r="BZ4" s="22"/>
      <c r="CA4" s="55">
        <f t="shared" si="26"/>
        <v>0</v>
      </c>
      <c r="CB4" s="24"/>
    </row>
    <row r="5" spans="1:85" ht="47.45" customHeight="1" x14ac:dyDescent="0.25">
      <c r="A5" s="8">
        <v>3</v>
      </c>
      <c r="B5" s="12" t="s">
        <v>12</v>
      </c>
      <c r="C5" s="13">
        <v>4</v>
      </c>
      <c r="D5" s="19">
        <v>35</v>
      </c>
      <c r="E5" s="94">
        <f t="shared" si="0"/>
        <v>367</v>
      </c>
      <c r="F5" s="63">
        <f t="shared" si="1"/>
        <v>349</v>
      </c>
      <c r="G5" s="53">
        <f t="shared" si="2"/>
        <v>18</v>
      </c>
      <c r="H5" s="53">
        <f t="shared" si="3"/>
        <v>51</v>
      </c>
      <c r="I5" s="46">
        <f t="shared" si="27"/>
        <v>418</v>
      </c>
      <c r="J5" s="60">
        <f t="shared" si="28"/>
        <v>69</v>
      </c>
      <c r="K5" s="38">
        <v>164</v>
      </c>
      <c r="L5" s="20">
        <v>126</v>
      </c>
      <c r="M5" s="22">
        <f t="shared" si="29"/>
        <v>38</v>
      </c>
      <c r="N5" s="20">
        <v>0</v>
      </c>
      <c r="O5" s="46">
        <f t="shared" si="30"/>
        <v>164</v>
      </c>
      <c r="P5" s="45">
        <v>45</v>
      </c>
      <c r="Q5" s="21">
        <v>61</v>
      </c>
      <c r="R5" s="22">
        <f t="shared" si="4"/>
        <v>-16</v>
      </c>
      <c r="S5" s="22">
        <v>16</v>
      </c>
      <c r="T5" s="47">
        <f t="shared" si="5"/>
        <v>61</v>
      </c>
      <c r="U5" s="45">
        <v>19</v>
      </c>
      <c r="V5" s="22">
        <v>13</v>
      </c>
      <c r="W5" s="22">
        <f t="shared" si="6"/>
        <v>6</v>
      </c>
      <c r="X5" s="20">
        <v>0</v>
      </c>
      <c r="Y5" s="46">
        <f t="shared" si="7"/>
        <v>19</v>
      </c>
      <c r="Z5" s="45">
        <v>5</v>
      </c>
      <c r="AA5" s="20">
        <v>7</v>
      </c>
      <c r="AB5" s="22">
        <f t="shared" si="8"/>
        <v>-2</v>
      </c>
      <c r="AC5" s="41">
        <v>2</v>
      </c>
      <c r="AD5" s="46">
        <f t="shared" si="9"/>
        <v>7</v>
      </c>
      <c r="AE5" s="45">
        <v>7</v>
      </c>
      <c r="AF5" s="20">
        <v>15</v>
      </c>
      <c r="AG5" s="22">
        <f t="shared" si="10"/>
        <v>-8</v>
      </c>
      <c r="AH5" s="20">
        <v>8</v>
      </c>
      <c r="AI5" s="46">
        <f t="shared" si="11"/>
        <v>15</v>
      </c>
      <c r="AJ5" s="45">
        <v>24</v>
      </c>
      <c r="AK5" s="20">
        <v>35</v>
      </c>
      <c r="AL5" s="22">
        <f t="shared" si="12"/>
        <v>-11</v>
      </c>
      <c r="AM5" s="20">
        <v>11</v>
      </c>
      <c r="AN5" s="46">
        <f t="shared" si="13"/>
        <v>35</v>
      </c>
      <c r="AO5" s="45">
        <v>14</v>
      </c>
      <c r="AP5" s="20">
        <v>20</v>
      </c>
      <c r="AQ5" s="22">
        <f t="shared" si="14"/>
        <v>-6</v>
      </c>
      <c r="AR5" s="24">
        <v>6</v>
      </c>
      <c r="AS5" s="46">
        <f t="shared" si="15"/>
        <v>20</v>
      </c>
      <c r="AT5" s="45">
        <v>39</v>
      </c>
      <c r="AU5" s="20">
        <v>47</v>
      </c>
      <c r="AV5" s="22">
        <f t="shared" si="16"/>
        <v>-8</v>
      </c>
      <c r="AW5" s="20">
        <v>8</v>
      </c>
      <c r="AX5" s="46">
        <f t="shared" si="17"/>
        <v>47</v>
      </c>
      <c r="AY5" s="45">
        <v>45</v>
      </c>
      <c r="AZ5" s="20">
        <v>21</v>
      </c>
      <c r="BA5" s="22">
        <f t="shared" si="18"/>
        <v>24</v>
      </c>
      <c r="BB5" s="20">
        <v>0</v>
      </c>
      <c r="BC5" s="46">
        <f t="shared" si="19"/>
        <v>45</v>
      </c>
      <c r="BD5" s="45">
        <v>5</v>
      </c>
      <c r="BE5" s="21">
        <v>4</v>
      </c>
      <c r="BF5" s="22">
        <f t="shared" si="20"/>
        <v>1</v>
      </c>
      <c r="BG5" s="42">
        <v>0</v>
      </c>
      <c r="BH5" s="47">
        <f t="shared" si="21"/>
        <v>5</v>
      </c>
      <c r="BI5" s="20"/>
      <c r="BJ5" s="22"/>
      <c r="BK5" s="22">
        <f t="shared" si="22"/>
        <v>0</v>
      </c>
      <c r="BL5" s="22"/>
      <c r="BM5" s="22"/>
      <c r="BN5" s="22"/>
      <c r="BO5" s="22">
        <f t="shared" si="23"/>
        <v>0</v>
      </c>
      <c r="BP5" s="22"/>
      <c r="BQ5" s="22"/>
      <c r="BR5" s="22"/>
      <c r="BS5" s="22">
        <f t="shared" si="24"/>
        <v>0</v>
      </c>
      <c r="BT5" s="22"/>
      <c r="BU5" s="22"/>
      <c r="BV5" s="22"/>
      <c r="BW5" s="22">
        <f t="shared" si="25"/>
        <v>0</v>
      </c>
      <c r="BX5" s="22"/>
      <c r="BY5" s="22"/>
      <c r="BZ5" s="22"/>
      <c r="CA5" s="55">
        <f t="shared" si="26"/>
        <v>0</v>
      </c>
      <c r="CB5" s="24"/>
    </row>
    <row r="6" spans="1:85" ht="47.45" customHeight="1" x14ac:dyDescent="0.25">
      <c r="A6" s="8">
        <v>4</v>
      </c>
      <c r="B6" s="12" t="s">
        <v>13</v>
      </c>
      <c r="C6" s="13">
        <v>8</v>
      </c>
      <c r="D6" s="19">
        <v>25</v>
      </c>
      <c r="E6" s="94">
        <f t="shared" si="0"/>
        <v>315</v>
      </c>
      <c r="F6" s="63">
        <f t="shared" si="1"/>
        <v>257</v>
      </c>
      <c r="G6" s="53">
        <f t="shared" si="2"/>
        <v>58</v>
      </c>
      <c r="H6" s="53">
        <f t="shared" si="3"/>
        <v>39</v>
      </c>
      <c r="I6" s="46">
        <f t="shared" si="27"/>
        <v>354</v>
      </c>
      <c r="J6" s="60">
        <f t="shared" si="28"/>
        <v>97</v>
      </c>
      <c r="K6" s="38">
        <v>144</v>
      </c>
      <c r="L6" s="20">
        <v>88</v>
      </c>
      <c r="M6" s="22">
        <f t="shared" si="29"/>
        <v>56</v>
      </c>
      <c r="N6" s="20">
        <v>0</v>
      </c>
      <c r="O6" s="46">
        <f t="shared" si="30"/>
        <v>144</v>
      </c>
      <c r="P6" s="45">
        <v>33</v>
      </c>
      <c r="Q6" s="21">
        <v>46</v>
      </c>
      <c r="R6" s="22">
        <f t="shared" si="4"/>
        <v>-13</v>
      </c>
      <c r="S6" s="22">
        <v>13</v>
      </c>
      <c r="T6" s="47">
        <f t="shared" si="5"/>
        <v>46</v>
      </c>
      <c r="U6" s="45">
        <v>13</v>
      </c>
      <c r="V6" s="22">
        <v>10</v>
      </c>
      <c r="W6" s="22">
        <f t="shared" si="6"/>
        <v>3</v>
      </c>
      <c r="X6" s="20">
        <v>0</v>
      </c>
      <c r="Y6" s="46">
        <f t="shared" si="7"/>
        <v>13</v>
      </c>
      <c r="Z6" s="45">
        <v>1</v>
      </c>
      <c r="AA6" s="20">
        <v>5</v>
      </c>
      <c r="AB6" s="22">
        <f t="shared" si="8"/>
        <v>-4</v>
      </c>
      <c r="AC6" s="41">
        <v>4</v>
      </c>
      <c r="AD6" s="46">
        <f t="shared" si="9"/>
        <v>5</v>
      </c>
      <c r="AE6" s="45">
        <v>8</v>
      </c>
      <c r="AF6" s="20">
        <v>12</v>
      </c>
      <c r="AG6" s="22">
        <f t="shared" si="10"/>
        <v>-4</v>
      </c>
      <c r="AH6" s="20">
        <v>4</v>
      </c>
      <c r="AI6" s="46">
        <f t="shared" si="11"/>
        <v>12</v>
      </c>
      <c r="AJ6" s="45">
        <v>23</v>
      </c>
      <c r="AK6" s="20">
        <v>26</v>
      </c>
      <c r="AL6" s="22">
        <f t="shared" si="12"/>
        <v>-3</v>
      </c>
      <c r="AM6" s="41">
        <v>3</v>
      </c>
      <c r="AN6" s="46">
        <f t="shared" si="13"/>
        <v>26</v>
      </c>
      <c r="AO6" s="45">
        <v>16</v>
      </c>
      <c r="AP6" s="20">
        <v>16</v>
      </c>
      <c r="AQ6" s="22">
        <f t="shared" si="14"/>
        <v>0</v>
      </c>
      <c r="AR6" s="24">
        <v>0</v>
      </c>
      <c r="AS6" s="46">
        <f t="shared" si="15"/>
        <v>16</v>
      </c>
      <c r="AT6" s="45">
        <v>24</v>
      </c>
      <c r="AU6" s="20">
        <v>36</v>
      </c>
      <c r="AV6" s="22">
        <f t="shared" si="16"/>
        <v>-12</v>
      </c>
      <c r="AW6" s="20">
        <v>12</v>
      </c>
      <c r="AX6" s="46">
        <f t="shared" si="17"/>
        <v>36</v>
      </c>
      <c r="AY6" s="45">
        <v>53</v>
      </c>
      <c r="AZ6" s="20">
        <v>15</v>
      </c>
      <c r="BA6" s="22">
        <f t="shared" si="18"/>
        <v>38</v>
      </c>
      <c r="BB6" s="20">
        <v>0</v>
      </c>
      <c r="BC6" s="46">
        <f t="shared" si="19"/>
        <v>53</v>
      </c>
      <c r="BD6" s="45">
        <v>0</v>
      </c>
      <c r="BE6" s="21">
        <v>3</v>
      </c>
      <c r="BF6" s="22">
        <f t="shared" si="20"/>
        <v>-3</v>
      </c>
      <c r="BG6" s="42">
        <v>3</v>
      </c>
      <c r="BH6" s="47">
        <f t="shared" si="21"/>
        <v>3</v>
      </c>
      <c r="BI6" s="20"/>
      <c r="BJ6" s="22"/>
      <c r="BK6" s="22">
        <f t="shared" si="22"/>
        <v>0</v>
      </c>
      <c r="BL6" s="22"/>
      <c r="BM6" s="22"/>
      <c r="BN6" s="22"/>
      <c r="BO6" s="22">
        <f t="shared" si="23"/>
        <v>0</v>
      </c>
      <c r="BP6" s="22"/>
      <c r="BQ6" s="22"/>
      <c r="BR6" s="22"/>
      <c r="BS6" s="22">
        <f t="shared" si="24"/>
        <v>0</v>
      </c>
      <c r="BT6" s="22"/>
      <c r="BU6" s="22"/>
      <c r="BV6" s="22"/>
      <c r="BW6" s="22">
        <f t="shared" si="25"/>
        <v>0</v>
      </c>
      <c r="BX6" s="22"/>
      <c r="BY6" s="22"/>
      <c r="BZ6" s="22"/>
      <c r="CA6" s="55">
        <f t="shared" si="26"/>
        <v>0</v>
      </c>
      <c r="CB6" s="24"/>
    </row>
    <row r="7" spans="1:85" ht="47.45" customHeight="1" x14ac:dyDescent="0.25">
      <c r="A7" s="13">
        <v>5</v>
      </c>
      <c r="B7" s="12" t="s">
        <v>14</v>
      </c>
      <c r="C7" s="13">
        <v>20</v>
      </c>
      <c r="D7" s="19">
        <v>50</v>
      </c>
      <c r="E7" s="94">
        <f t="shared" si="0"/>
        <v>466</v>
      </c>
      <c r="F7" s="63">
        <f t="shared" si="1"/>
        <v>447</v>
      </c>
      <c r="G7" s="53">
        <f t="shared" si="2"/>
        <v>19</v>
      </c>
      <c r="H7" s="53">
        <f t="shared" si="3"/>
        <v>64</v>
      </c>
      <c r="I7" s="46">
        <f t="shared" si="27"/>
        <v>530</v>
      </c>
      <c r="J7" s="60">
        <f t="shared" si="28"/>
        <v>83</v>
      </c>
      <c r="K7" s="44">
        <v>198</v>
      </c>
      <c r="L7" s="25">
        <v>160</v>
      </c>
      <c r="M7" s="22">
        <f t="shared" si="29"/>
        <v>38</v>
      </c>
      <c r="N7" s="22">
        <v>0</v>
      </c>
      <c r="O7" s="47">
        <f t="shared" si="30"/>
        <v>198</v>
      </c>
      <c r="P7" s="51">
        <v>80</v>
      </c>
      <c r="Q7" s="25">
        <v>77</v>
      </c>
      <c r="R7" s="22">
        <f t="shared" si="4"/>
        <v>3</v>
      </c>
      <c r="S7" s="42">
        <v>0</v>
      </c>
      <c r="T7" s="47">
        <f t="shared" si="5"/>
        <v>80</v>
      </c>
      <c r="U7" s="51">
        <v>18</v>
      </c>
      <c r="V7" s="25">
        <v>16</v>
      </c>
      <c r="W7" s="22">
        <f t="shared" si="6"/>
        <v>2</v>
      </c>
      <c r="X7" s="22">
        <v>0</v>
      </c>
      <c r="Y7" s="47">
        <f t="shared" si="7"/>
        <v>18</v>
      </c>
      <c r="Z7" s="51">
        <v>0</v>
      </c>
      <c r="AA7" s="25">
        <v>8</v>
      </c>
      <c r="AB7" s="22">
        <f t="shared" si="8"/>
        <v>-8</v>
      </c>
      <c r="AC7" s="42">
        <v>8</v>
      </c>
      <c r="AD7" s="47">
        <f t="shared" si="9"/>
        <v>8</v>
      </c>
      <c r="AE7" s="51">
        <v>5</v>
      </c>
      <c r="AF7" s="25">
        <v>20</v>
      </c>
      <c r="AG7" s="22">
        <f t="shared" si="10"/>
        <v>-15</v>
      </c>
      <c r="AH7" s="22">
        <v>15</v>
      </c>
      <c r="AI7" s="47">
        <f t="shared" si="11"/>
        <v>20</v>
      </c>
      <c r="AJ7" s="51">
        <v>33</v>
      </c>
      <c r="AK7" s="25">
        <v>47</v>
      </c>
      <c r="AL7" s="22">
        <f t="shared" si="12"/>
        <v>-14</v>
      </c>
      <c r="AM7" s="22">
        <v>14</v>
      </c>
      <c r="AN7" s="47">
        <f t="shared" si="13"/>
        <v>47</v>
      </c>
      <c r="AO7" s="51">
        <v>27</v>
      </c>
      <c r="AP7" s="25">
        <v>27</v>
      </c>
      <c r="AQ7" s="22">
        <f t="shared" si="14"/>
        <v>0</v>
      </c>
      <c r="AR7" s="24">
        <v>0</v>
      </c>
      <c r="AS7" s="48">
        <f t="shared" si="15"/>
        <v>27</v>
      </c>
      <c r="AT7" s="51">
        <v>39</v>
      </c>
      <c r="AU7" s="25">
        <v>61</v>
      </c>
      <c r="AV7" s="22">
        <f t="shared" si="16"/>
        <v>-22</v>
      </c>
      <c r="AW7" s="22">
        <v>22</v>
      </c>
      <c r="AX7" s="47">
        <f t="shared" si="17"/>
        <v>61</v>
      </c>
      <c r="AY7" s="51">
        <v>66</v>
      </c>
      <c r="AZ7" s="25">
        <v>26</v>
      </c>
      <c r="BA7" s="22">
        <f t="shared" si="18"/>
        <v>40</v>
      </c>
      <c r="BB7" s="22">
        <v>0</v>
      </c>
      <c r="BC7" s="47">
        <f t="shared" si="19"/>
        <v>66</v>
      </c>
      <c r="BD7" s="51">
        <v>0</v>
      </c>
      <c r="BE7" s="25">
        <v>5</v>
      </c>
      <c r="BF7" s="22">
        <f t="shared" si="20"/>
        <v>-5</v>
      </c>
      <c r="BG7" s="42">
        <v>5</v>
      </c>
      <c r="BH7" s="47">
        <f t="shared" si="21"/>
        <v>5</v>
      </c>
      <c r="BI7" s="58"/>
      <c r="BJ7" s="26"/>
      <c r="BK7" s="22">
        <f t="shared" si="22"/>
        <v>0</v>
      </c>
      <c r="BL7" s="22"/>
      <c r="BM7" s="26"/>
      <c r="BN7" s="26"/>
      <c r="BO7" s="22">
        <f t="shared" si="23"/>
        <v>0</v>
      </c>
      <c r="BP7" s="22"/>
      <c r="BQ7" s="26"/>
      <c r="BR7" s="26"/>
      <c r="BS7" s="22">
        <f t="shared" si="24"/>
        <v>0</v>
      </c>
      <c r="BT7" s="22"/>
      <c r="BU7" s="26"/>
      <c r="BV7" s="26"/>
      <c r="BW7" s="22">
        <f t="shared" si="25"/>
        <v>0</v>
      </c>
      <c r="BX7" s="22"/>
      <c r="BY7" s="26"/>
      <c r="BZ7" s="26"/>
      <c r="CA7" s="55">
        <f t="shared" si="26"/>
        <v>0</v>
      </c>
      <c r="CB7" s="24"/>
    </row>
    <row r="8" spans="1:85" ht="47.45" customHeight="1" x14ac:dyDescent="0.25">
      <c r="A8" s="34">
        <v>6</v>
      </c>
      <c r="B8" s="12" t="s">
        <v>15</v>
      </c>
      <c r="C8" s="13">
        <v>8</v>
      </c>
      <c r="D8" s="19">
        <v>35</v>
      </c>
      <c r="E8" s="94">
        <f t="shared" si="0"/>
        <v>444</v>
      </c>
      <c r="F8" s="63">
        <f t="shared" si="1"/>
        <v>304</v>
      </c>
      <c r="G8" s="53">
        <f t="shared" si="2"/>
        <v>140</v>
      </c>
      <c r="H8" s="53">
        <f t="shared" si="3"/>
        <v>22</v>
      </c>
      <c r="I8" s="46">
        <f t="shared" si="27"/>
        <v>466</v>
      </c>
      <c r="J8" s="60">
        <f t="shared" si="28"/>
        <v>162</v>
      </c>
      <c r="K8" s="44">
        <v>199</v>
      </c>
      <c r="L8" s="25">
        <v>105</v>
      </c>
      <c r="M8" s="22">
        <f t="shared" si="29"/>
        <v>94</v>
      </c>
      <c r="N8" s="22">
        <v>0</v>
      </c>
      <c r="O8" s="47">
        <f t="shared" si="30"/>
        <v>199</v>
      </c>
      <c r="P8" s="51">
        <v>54</v>
      </c>
      <c r="Q8" s="25">
        <v>54</v>
      </c>
      <c r="R8" s="22">
        <f t="shared" si="4"/>
        <v>0</v>
      </c>
      <c r="S8" s="22">
        <v>0</v>
      </c>
      <c r="T8" s="47">
        <f t="shared" si="5"/>
        <v>54</v>
      </c>
      <c r="U8" s="51">
        <v>27</v>
      </c>
      <c r="V8" s="25">
        <v>12</v>
      </c>
      <c r="W8" s="22">
        <f t="shared" si="6"/>
        <v>15</v>
      </c>
      <c r="X8" s="22">
        <v>0</v>
      </c>
      <c r="Y8" s="47">
        <f t="shared" si="7"/>
        <v>27</v>
      </c>
      <c r="Z8" s="51">
        <v>2</v>
      </c>
      <c r="AA8" s="25">
        <v>6</v>
      </c>
      <c r="AB8" s="22">
        <f t="shared" si="8"/>
        <v>-4</v>
      </c>
      <c r="AC8" s="22">
        <v>4</v>
      </c>
      <c r="AD8" s="47">
        <f t="shared" si="9"/>
        <v>6</v>
      </c>
      <c r="AE8" s="51">
        <v>10</v>
      </c>
      <c r="AF8" s="25">
        <v>14</v>
      </c>
      <c r="AG8" s="22">
        <f t="shared" si="10"/>
        <v>-4</v>
      </c>
      <c r="AH8" s="22">
        <v>4</v>
      </c>
      <c r="AI8" s="47">
        <f t="shared" si="11"/>
        <v>14</v>
      </c>
      <c r="AJ8" s="51">
        <v>28</v>
      </c>
      <c r="AK8" s="25">
        <v>31</v>
      </c>
      <c r="AL8" s="22">
        <f t="shared" si="12"/>
        <v>-3</v>
      </c>
      <c r="AM8" s="22">
        <v>3</v>
      </c>
      <c r="AN8" s="47">
        <f t="shared" si="13"/>
        <v>31</v>
      </c>
      <c r="AO8" s="51">
        <v>22</v>
      </c>
      <c r="AP8" s="25">
        <v>18</v>
      </c>
      <c r="AQ8" s="22">
        <f t="shared" si="14"/>
        <v>4</v>
      </c>
      <c r="AR8" s="24">
        <v>0</v>
      </c>
      <c r="AS8" s="48">
        <f t="shared" si="15"/>
        <v>22</v>
      </c>
      <c r="AT8" s="51">
        <v>35</v>
      </c>
      <c r="AU8" s="25">
        <v>42</v>
      </c>
      <c r="AV8" s="22">
        <f t="shared" si="16"/>
        <v>-7</v>
      </c>
      <c r="AW8" s="22">
        <v>7</v>
      </c>
      <c r="AX8" s="47">
        <f t="shared" si="17"/>
        <v>42</v>
      </c>
      <c r="AY8" s="51">
        <v>67</v>
      </c>
      <c r="AZ8" s="25">
        <v>18</v>
      </c>
      <c r="BA8" s="22">
        <f t="shared" si="18"/>
        <v>49</v>
      </c>
      <c r="BB8" s="22">
        <v>0</v>
      </c>
      <c r="BC8" s="47">
        <f t="shared" si="19"/>
        <v>67</v>
      </c>
      <c r="BD8" s="51">
        <v>0</v>
      </c>
      <c r="BE8" s="25">
        <v>4</v>
      </c>
      <c r="BF8" s="22">
        <f t="shared" si="20"/>
        <v>-4</v>
      </c>
      <c r="BG8" s="42">
        <v>4</v>
      </c>
      <c r="BH8" s="47">
        <f t="shared" si="21"/>
        <v>4</v>
      </c>
      <c r="BI8" s="58"/>
      <c r="BJ8" s="26"/>
      <c r="BK8" s="22">
        <f t="shared" si="22"/>
        <v>0</v>
      </c>
      <c r="BL8" s="22"/>
      <c r="BM8" s="26"/>
      <c r="BN8" s="26"/>
      <c r="BO8" s="22">
        <f t="shared" si="23"/>
        <v>0</v>
      </c>
      <c r="BP8" s="22"/>
      <c r="BQ8" s="26"/>
      <c r="BR8" s="26"/>
      <c r="BS8" s="22">
        <f t="shared" si="24"/>
        <v>0</v>
      </c>
      <c r="BT8" s="22"/>
      <c r="BU8" s="26"/>
      <c r="BV8" s="26"/>
      <c r="BW8" s="22">
        <f t="shared" si="25"/>
        <v>0</v>
      </c>
      <c r="BX8" s="22"/>
      <c r="BY8" s="26"/>
      <c r="BZ8" s="26"/>
      <c r="CA8" s="55">
        <f t="shared" si="26"/>
        <v>0</v>
      </c>
      <c r="CB8" s="24"/>
    </row>
    <row r="9" spans="1:85" ht="47.45" customHeight="1" x14ac:dyDescent="0.25">
      <c r="A9" s="28">
        <v>7</v>
      </c>
      <c r="B9" s="12" t="s">
        <v>16</v>
      </c>
      <c r="C9" s="13">
        <v>8</v>
      </c>
      <c r="D9" s="19">
        <v>30</v>
      </c>
      <c r="E9" s="94">
        <f t="shared" si="0"/>
        <v>160</v>
      </c>
      <c r="F9" s="63">
        <f t="shared" si="1"/>
        <v>145</v>
      </c>
      <c r="G9" s="53">
        <f t="shared" si="2"/>
        <v>15</v>
      </c>
      <c r="H9" s="53">
        <f t="shared" si="3"/>
        <v>22</v>
      </c>
      <c r="I9" s="46">
        <f t="shared" si="27"/>
        <v>182</v>
      </c>
      <c r="J9" s="60">
        <f t="shared" si="28"/>
        <v>37</v>
      </c>
      <c r="K9" s="93">
        <v>52</v>
      </c>
      <c r="L9" s="90">
        <v>51</v>
      </c>
      <c r="M9" s="22">
        <f t="shared" si="29"/>
        <v>1</v>
      </c>
      <c r="N9" s="22">
        <v>0</v>
      </c>
      <c r="O9" s="47">
        <f t="shared" si="30"/>
        <v>52</v>
      </c>
      <c r="P9" s="77">
        <v>34</v>
      </c>
      <c r="Q9" s="90">
        <v>24</v>
      </c>
      <c r="R9" s="22">
        <f t="shared" si="4"/>
        <v>10</v>
      </c>
      <c r="S9" s="22">
        <v>0</v>
      </c>
      <c r="T9" s="47">
        <f t="shared" si="5"/>
        <v>34</v>
      </c>
      <c r="U9" s="77">
        <v>18</v>
      </c>
      <c r="V9" s="90">
        <v>5</v>
      </c>
      <c r="W9" s="22">
        <f t="shared" si="6"/>
        <v>13</v>
      </c>
      <c r="X9" s="22">
        <v>0</v>
      </c>
      <c r="Y9" s="47">
        <f t="shared" si="7"/>
        <v>18</v>
      </c>
      <c r="Z9" s="77">
        <v>0</v>
      </c>
      <c r="AA9" s="90">
        <v>5</v>
      </c>
      <c r="AB9" s="22">
        <f t="shared" si="8"/>
        <v>-5</v>
      </c>
      <c r="AC9" s="42">
        <v>5</v>
      </c>
      <c r="AD9" s="47">
        <f t="shared" si="9"/>
        <v>5</v>
      </c>
      <c r="AE9" s="77">
        <v>0</v>
      </c>
      <c r="AF9" s="90">
        <v>7</v>
      </c>
      <c r="AG9" s="22">
        <f t="shared" si="10"/>
        <v>-7</v>
      </c>
      <c r="AH9" s="42">
        <v>7</v>
      </c>
      <c r="AI9" s="47">
        <f t="shared" si="11"/>
        <v>7</v>
      </c>
      <c r="AJ9" s="77">
        <v>12</v>
      </c>
      <c r="AK9" s="90">
        <v>14</v>
      </c>
      <c r="AL9" s="22">
        <f t="shared" si="12"/>
        <v>-2</v>
      </c>
      <c r="AM9" s="42">
        <v>2</v>
      </c>
      <c r="AN9" s="47">
        <f t="shared" si="13"/>
        <v>14</v>
      </c>
      <c r="AO9" s="77">
        <v>11</v>
      </c>
      <c r="AP9" s="90">
        <v>9</v>
      </c>
      <c r="AQ9" s="22">
        <f t="shared" si="14"/>
        <v>2</v>
      </c>
      <c r="AR9" s="24">
        <v>0</v>
      </c>
      <c r="AS9" s="48">
        <f t="shared" si="15"/>
        <v>11</v>
      </c>
      <c r="AT9" s="77">
        <v>14</v>
      </c>
      <c r="AU9" s="90">
        <v>19</v>
      </c>
      <c r="AV9" s="22">
        <f t="shared" si="16"/>
        <v>-5</v>
      </c>
      <c r="AW9" s="22">
        <v>5</v>
      </c>
      <c r="AX9" s="47">
        <f t="shared" si="17"/>
        <v>19</v>
      </c>
      <c r="AY9" s="77">
        <v>19</v>
      </c>
      <c r="AZ9" s="90">
        <v>8</v>
      </c>
      <c r="BA9" s="22">
        <f t="shared" si="18"/>
        <v>11</v>
      </c>
      <c r="BB9" s="22">
        <v>0</v>
      </c>
      <c r="BC9" s="47">
        <f t="shared" si="19"/>
        <v>19</v>
      </c>
      <c r="BD9" s="77">
        <v>0</v>
      </c>
      <c r="BE9" s="90">
        <v>3</v>
      </c>
      <c r="BF9" s="22">
        <f t="shared" si="20"/>
        <v>-3</v>
      </c>
      <c r="BG9" s="42">
        <v>3</v>
      </c>
      <c r="BH9" s="47">
        <f t="shared" si="21"/>
        <v>3</v>
      </c>
      <c r="BI9" s="78"/>
      <c r="BJ9" s="79"/>
      <c r="BK9" s="22">
        <f t="shared" si="22"/>
        <v>0</v>
      </c>
      <c r="BL9" s="22"/>
      <c r="BM9" s="79"/>
      <c r="BN9" s="79"/>
      <c r="BO9" s="22">
        <f t="shared" si="23"/>
        <v>0</v>
      </c>
      <c r="BP9" s="22"/>
      <c r="BQ9" s="79"/>
      <c r="BR9" s="79"/>
      <c r="BS9" s="22">
        <f t="shared" si="24"/>
        <v>0</v>
      </c>
      <c r="BT9" s="22"/>
      <c r="BU9" s="79"/>
      <c r="BV9" s="79"/>
      <c r="BW9" s="22">
        <f t="shared" si="25"/>
        <v>0</v>
      </c>
      <c r="BX9" s="22"/>
      <c r="BY9" s="79"/>
      <c r="BZ9" s="79"/>
      <c r="CA9" s="55">
        <f t="shared" si="26"/>
        <v>0</v>
      </c>
      <c r="CB9" s="24"/>
    </row>
    <row r="10" spans="1:85" ht="47.45" customHeight="1" x14ac:dyDescent="0.25">
      <c r="A10" s="80">
        <v>8</v>
      </c>
      <c r="B10" s="37" t="s">
        <v>17</v>
      </c>
      <c r="C10" s="67">
        <v>20</v>
      </c>
      <c r="D10" s="68">
        <v>30</v>
      </c>
      <c r="E10" s="94">
        <f t="shared" si="0"/>
        <v>217</v>
      </c>
      <c r="F10" s="63">
        <f t="shared" si="1"/>
        <v>153</v>
      </c>
      <c r="G10" s="53">
        <f t="shared" si="2"/>
        <v>64</v>
      </c>
      <c r="H10" s="53">
        <f t="shared" si="3"/>
        <v>25</v>
      </c>
      <c r="I10" s="46">
        <f t="shared" si="27"/>
        <v>242</v>
      </c>
      <c r="J10" s="60">
        <f t="shared" si="28"/>
        <v>89</v>
      </c>
      <c r="K10" s="77">
        <v>66</v>
      </c>
      <c r="L10" s="90">
        <v>57</v>
      </c>
      <c r="M10" s="22">
        <f t="shared" si="29"/>
        <v>9</v>
      </c>
      <c r="N10" s="22">
        <v>0</v>
      </c>
      <c r="O10" s="47">
        <f t="shared" si="30"/>
        <v>66</v>
      </c>
      <c r="P10" s="77">
        <v>40</v>
      </c>
      <c r="Q10" s="90">
        <v>25</v>
      </c>
      <c r="R10" s="22">
        <f t="shared" si="4"/>
        <v>15</v>
      </c>
      <c r="S10" s="22">
        <v>0</v>
      </c>
      <c r="T10" s="47">
        <f t="shared" si="5"/>
        <v>40</v>
      </c>
      <c r="U10" s="77">
        <v>36</v>
      </c>
      <c r="V10" s="90">
        <v>6</v>
      </c>
      <c r="W10" s="22">
        <f t="shared" si="6"/>
        <v>30</v>
      </c>
      <c r="X10" s="22">
        <v>0</v>
      </c>
      <c r="Y10" s="47">
        <f t="shared" si="7"/>
        <v>36</v>
      </c>
      <c r="Z10" s="77">
        <v>0</v>
      </c>
      <c r="AA10" s="90">
        <v>3</v>
      </c>
      <c r="AB10" s="22">
        <f t="shared" si="8"/>
        <v>-3</v>
      </c>
      <c r="AC10" s="42">
        <v>3</v>
      </c>
      <c r="AD10" s="47">
        <f t="shared" si="9"/>
        <v>3</v>
      </c>
      <c r="AE10" s="77">
        <v>0</v>
      </c>
      <c r="AF10" s="90">
        <v>6</v>
      </c>
      <c r="AG10" s="22">
        <f t="shared" si="10"/>
        <v>-6</v>
      </c>
      <c r="AH10" s="42">
        <v>6</v>
      </c>
      <c r="AI10" s="47">
        <f t="shared" si="11"/>
        <v>6</v>
      </c>
      <c r="AJ10" s="77">
        <v>15</v>
      </c>
      <c r="AK10" s="90">
        <v>15</v>
      </c>
      <c r="AL10" s="22">
        <f t="shared" si="12"/>
        <v>0</v>
      </c>
      <c r="AM10" s="22">
        <v>5</v>
      </c>
      <c r="AN10" s="47">
        <f t="shared" si="13"/>
        <v>20</v>
      </c>
      <c r="AO10" s="77">
        <v>0</v>
      </c>
      <c r="AP10" s="90">
        <v>9</v>
      </c>
      <c r="AQ10" s="22">
        <f t="shared" si="14"/>
        <v>-9</v>
      </c>
      <c r="AR10" s="43">
        <v>9</v>
      </c>
      <c r="AS10" s="48">
        <f t="shared" si="15"/>
        <v>9</v>
      </c>
      <c r="AT10" s="77">
        <v>40</v>
      </c>
      <c r="AU10" s="90">
        <v>20</v>
      </c>
      <c r="AV10" s="22">
        <f t="shared" si="16"/>
        <v>20</v>
      </c>
      <c r="AW10" s="22">
        <v>0</v>
      </c>
      <c r="AX10" s="47">
        <f t="shared" si="17"/>
        <v>40</v>
      </c>
      <c r="AY10" s="77">
        <v>20</v>
      </c>
      <c r="AZ10" s="90">
        <v>10</v>
      </c>
      <c r="BA10" s="22">
        <f t="shared" si="18"/>
        <v>10</v>
      </c>
      <c r="BB10" s="22">
        <v>0</v>
      </c>
      <c r="BC10" s="47">
        <f t="shared" si="19"/>
        <v>20</v>
      </c>
      <c r="BD10" s="77">
        <v>0</v>
      </c>
      <c r="BE10" s="90">
        <v>2</v>
      </c>
      <c r="BF10" s="22">
        <f t="shared" si="20"/>
        <v>-2</v>
      </c>
      <c r="BG10" s="42">
        <v>2</v>
      </c>
      <c r="BH10" s="47">
        <f t="shared" si="21"/>
        <v>2</v>
      </c>
      <c r="BI10" s="82"/>
      <c r="BJ10" s="83"/>
      <c r="BK10" s="22">
        <f t="shared" si="22"/>
        <v>0</v>
      </c>
      <c r="BL10" s="22"/>
      <c r="BM10" s="83"/>
      <c r="BN10" s="83"/>
      <c r="BO10" s="22">
        <f t="shared" si="23"/>
        <v>0</v>
      </c>
      <c r="BP10" s="22"/>
      <c r="BQ10" s="83"/>
      <c r="BR10" s="83"/>
      <c r="BS10" s="22">
        <f t="shared" si="24"/>
        <v>0</v>
      </c>
      <c r="BT10" s="22"/>
      <c r="BU10" s="83"/>
      <c r="BV10" s="83"/>
      <c r="BW10" s="22">
        <f t="shared" si="25"/>
        <v>0</v>
      </c>
      <c r="BX10" s="22"/>
      <c r="BY10" s="83"/>
      <c r="BZ10" s="83"/>
      <c r="CA10" s="55">
        <f t="shared" si="26"/>
        <v>0</v>
      </c>
      <c r="CB10" s="24"/>
    </row>
    <row r="11" spans="1:85" ht="47.45" customHeight="1" x14ac:dyDescent="0.25">
      <c r="A11" s="29">
        <v>9</v>
      </c>
      <c r="B11" s="12" t="s">
        <v>18</v>
      </c>
      <c r="C11" s="13">
        <v>20</v>
      </c>
      <c r="D11" s="19">
        <v>30</v>
      </c>
      <c r="E11" s="94">
        <f t="shared" si="0"/>
        <v>102</v>
      </c>
      <c r="F11" s="63">
        <f t="shared" si="1"/>
        <v>673</v>
      </c>
      <c r="G11" s="53">
        <f t="shared" si="2"/>
        <v>-571</v>
      </c>
      <c r="H11" s="53">
        <f t="shared" si="3"/>
        <v>575</v>
      </c>
      <c r="I11" s="46">
        <f t="shared" si="27"/>
        <v>677</v>
      </c>
      <c r="J11" s="60">
        <f t="shared" si="28"/>
        <v>4</v>
      </c>
      <c r="K11" s="77">
        <v>62</v>
      </c>
      <c r="L11" s="90">
        <v>259</v>
      </c>
      <c r="M11" s="22">
        <f t="shared" si="29"/>
        <v>-197</v>
      </c>
      <c r="N11" s="22">
        <v>197</v>
      </c>
      <c r="O11" s="47">
        <f t="shared" si="30"/>
        <v>259</v>
      </c>
      <c r="P11" s="77">
        <v>40</v>
      </c>
      <c r="Q11" s="90">
        <v>139</v>
      </c>
      <c r="R11" s="22">
        <f t="shared" si="4"/>
        <v>-99</v>
      </c>
      <c r="S11" s="22">
        <v>99</v>
      </c>
      <c r="T11" s="47">
        <f t="shared" si="5"/>
        <v>139</v>
      </c>
      <c r="U11" s="77">
        <v>0</v>
      </c>
      <c r="V11" s="90">
        <v>16</v>
      </c>
      <c r="W11" s="22">
        <f t="shared" si="6"/>
        <v>-16</v>
      </c>
      <c r="X11" s="22">
        <v>20</v>
      </c>
      <c r="Y11" s="47">
        <f t="shared" si="7"/>
        <v>20</v>
      </c>
      <c r="Z11" s="77">
        <v>0</v>
      </c>
      <c r="AA11" s="90">
        <v>8</v>
      </c>
      <c r="AB11" s="22">
        <f t="shared" si="8"/>
        <v>-8</v>
      </c>
      <c r="AC11" s="42">
        <v>8</v>
      </c>
      <c r="AD11" s="47">
        <f t="shared" si="9"/>
        <v>8</v>
      </c>
      <c r="AE11" s="77">
        <v>0</v>
      </c>
      <c r="AF11" s="90">
        <v>21</v>
      </c>
      <c r="AG11" s="22">
        <f t="shared" si="10"/>
        <v>-21</v>
      </c>
      <c r="AH11" s="22">
        <v>21</v>
      </c>
      <c r="AI11" s="47">
        <f t="shared" si="11"/>
        <v>21</v>
      </c>
      <c r="AJ11" s="77">
        <v>0</v>
      </c>
      <c r="AK11" s="90">
        <v>50</v>
      </c>
      <c r="AL11" s="22">
        <f t="shared" si="12"/>
        <v>-50</v>
      </c>
      <c r="AM11" s="22">
        <v>50</v>
      </c>
      <c r="AN11" s="47">
        <f t="shared" si="13"/>
        <v>50</v>
      </c>
      <c r="AO11" s="77">
        <v>0</v>
      </c>
      <c r="AP11" s="90">
        <v>37</v>
      </c>
      <c r="AQ11" s="22">
        <f t="shared" si="14"/>
        <v>-37</v>
      </c>
      <c r="AR11" s="43">
        <v>37</v>
      </c>
      <c r="AS11" s="48">
        <f t="shared" si="15"/>
        <v>37</v>
      </c>
      <c r="AT11" s="77">
        <v>0</v>
      </c>
      <c r="AU11" s="90">
        <v>114</v>
      </c>
      <c r="AV11" s="22">
        <f t="shared" si="16"/>
        <v>-114</v>
      </c>
      <c r="AW11" s="42">
        <v>114</v>
      </c>
      <c r="AX11" s="47">
        <f t="shared" si="17"/>
        <v>114</v>
      </c>
      <c r="AY11" s="77">
        <v>0</v>
      </c>
      <c r="AZ11" s="90">
        <v>23</v>
      </c>
      <c r="BA11" s="22">
        <f t="shared" si="18"/>
        <v>-23</v>
      </c>
      <c r="BB11" s="42">
        <v>23</v>
      </c>
      <c r="BC11" s="47">
        <f t="shared" si="19"/>
        <v>23</v>
      </c>
      <c r="BD11" s="81">
        <v>0</v>
      </c>
      <c r="BE11" s="90">
        <v>6</v>
      </c>
      <c r="BF11" s="22">
        <f t="shared" si="20"/>
        <v>-6</v>
      </c>
      <c r="BG11" s="42">
        <v>6</v>
      </c>
      <c r="BH11" s="47">
        <f t="shared" si="21"/>
        <v>6</v>
      </c>
      <c r="BI11" s="78"/>
      <c r="BJ11" s="79"/>
      <c r="BK11" s="22">
        <f t="shared" si="22"/>
        <v>0</v>
      </c>
      <c r="BL11" s="22"/>
      <c r="BM11" s="79"/>
      <c r="BN11" s="79"/>
      <c r="BO11" s="22">
        <f t="shared" si="23"/>
        <v>0</v>
      </c>
      <c r="BP11" s="22"/>
      <c r="BQ11" s="79"/>
      <c r="BR11" s="79"/>
      <c r="BS11" s="22">
        <f t="shared" si="24"/>
        <v>0</v>
      </c>
      <c r="BT11" s="22"/>
      <c r="BU11" s="79"/>
      <c r="BV11" s="79"/>
      <c r="BW11" s="22">
        <f t="shared" si="25"/>
        <v>0</v>
      </c>
      <c r="BX11" s="22"/>
      <c r="BY11" s="79"/>
      <c r="BZ11" s="79"/>
      <c r="CA11" s="55">
        <f t="shared" si="26"/>
        <v>0</v>
      </c>
      <c r="CB11" s="24"/>
    </row>
    <row r="12" spans="1:85" ht="47.45" customHeight="1" x14ac:dyDescent="0.25">
      <c r="A12" s="8">
        <v>10</v>
      </c>
      <c r="B12" s="31" t="s">
        <v>19</v>
      </c>
      <c r="C12" s="10">
        <v>10</v>
      </c>
      <c r="D12" s="11">
        <v>50</v>
      </c>
      <c r="E12" s="62">
        <f t="shared" ref="E12:E25" si="31">K12+P12+U12+Z12+AE12+AJ12+AO12+AT12+AY12+BD12+BI12+BM12+BQ12+BU12+BY12</f>
        <v>15</v>
      </c>
      <c r="F12" s="63">
        <f t="shared" ref="F12:F25" si="32">L12+Q12+V12+AA12+AF12+AK12+AP12+AU12+AZ12+BE12+BJ12+BN12+BR12+BV12+BZ12</f>
        <v>18</v>
      </c>
      <c r="G12" s="53">
        <f>M12+R12+W12+AB12+AG12+AL12+AQ12+AV12+BA12+BF12</f>
        <v>-3</v>
      </c>
      <c r="H12" s="53">
        <f>N12+S12+X12+AC12+AH12+AM12+AR12+AW12+BB12+BG12+BK12+BO12+BS12+BW12+CA12</f>
        <v>10</v>
      </c>
      <c r="I12" s="46">
        <f t="shared" si="27"/>
        <v>25</v>
      </c>
      <c r="J12" s="60">
        <f t="shared" si="28"/>
        <v>7</v>
      </c>
      <c r="K12" s="45">
        <v>0</v>
      </c>
      <c r="L12" s="20">
        <v>5</v>
      </c>
      <c r="M12" s="22">
        <f>K12-L12</f>
        <v>-5</v>
      </c>
      <c r="N12" s="22">
        <v>0</v>
      </c>
      <c r="O12" s="46">
        <f t="shared" si="30"/>
        <v>0</v>
      </c>
      <c r="P12" s="45">
        <v>15</v>
      </c>
      <c r="Q12" s="21">
        <v>3</v>
      </c>
      <c r="R12" s="22">
        <f t="shared" si="4"/>
        <v>12</v>
      </c>
      <c r="S12" s="22">
        <v>0</v>
      </c>
      <c r="T12" s="47">
        <f t="shared" si="5"/>
        <v>15</v>
      </c>
      <c r="U12" s="45">
        <v>0</v>
      </c>
      <c r="V12" s="22">
        <v>1</v>
      </c>
      <c r="W12" s="22">
        <f t="shared" si="6"/>
        <v>-1</v>
      </c>
      <c r="X12" s="42">
        <v>1</v>
      </c>
      <c r="Y12" s="46">
        <f t="shared" si="7"/>
        <v>1</v>
      </c>
      <c r="Z12" s="45">
        <v>0</v>
      </c>
      <c r="AA12" s="20">
        <v>1</v>
      </c>
      <c r="AB12" s="22">
        <f t="shared" si="8"/>
        <v>-1</v>
      </c>
      <c r="AC12" s="42">
        <v>1</v>
      </c>
      <c r="AD12" s="46">
        <f t="shared" si="9"/>
        <v>1</v>
      </c>
      <c r="AE12" s="45">
        <v>0</v>
      </c>
      <c r="AF12" s="20">
        <v>1</v>
      </c>
      <c r="AG12" s="22">
        <f t="shared" si="10"/>
        <v>-1</v>
      </c>
      <c r="AH12" s="42">
        <v>1</v>
      </c>
      <c r="AI12" s="46">
        <f t="shared" si="11"/>
        <v>1</v>
      </c>
      <c r="AJ12" s="45">
        <v>0</v>
      </c>
      <c r="AK12" s="20">
        <v>2</v>
      </c>
      <c r="AL12" s="22">
        <f t="shared" si="12"/>
        <v>-2</v>
      </c>
      <c r="AM12" s="42">
        <v>2</v>
      </c>
      <c r="AN12" s="46">
        <f t="shared" si="13"/>
        <v>2</v>
      </c>
      <c r="AO12" s="45">
        <v>0</v>
      </c>
      <c r="AP12" s="20">
        <v>1</v>
      </c>
      <c r="AQ12" s="22">
        <f t="shared" si="14"/>
        <v>-1</v>
      </c>
      <c r="AR12" s="42">
        <v>1</v>
      </c>
      <c r="AS12" s="46">
        <f t="shared" si="15"/>
        <v>1</v>
      </c>
      <c r="AT12" s="45">
        <v>0</v>
      </c>
      <c r="AU12" s="20">
        <v>2</v>
      </c>
      <c r="AV12" s="22">
        <f t="shared" si="16"/>
        <v>-2</v>
      </c>
      <c r="AW12" s="42">
        <v>2</v>
      </c>
      <c r="AX12" s="46">
        <f t="shared" si="17"/>
        <v>2</v>
      </c>
      <c r="AY12" s="45">
        <v>0</v>
      </c>
      <c r="AZ12" s="20">
        <v>1</v>
      </c>
      <c r="BA12" s="22">
        <f t="shared" si="18"/>
        <v>-1</v>
      </c>
      <c r="BB12" s="41">
        <v>1</v>
      </c>
      <c r="BC12" s="46">
        <f t="shared" si="19"/>
        <v>1</v>
      </c>
      <c r="BD12" s="45">
        <v>0</v>
      </c>
      <c r="BE12" s="21">
        <v>1</v>
      </c>
      <c r="BF12" s="22">
        <f t="shared" si="20"/>
        <v>-1</v>
      </c>
      <c r="BG12" s="42">
        <v>1</v>
      </c>
      <c r="BH12" s="47">
        <f t="shared" si="21"/>
        <v>1</v>
      </c>
      <c r="BI12" s="20"/>
      <c r="BJ12" s="22"/>
      <c r="BK12" s="22">
        <f t="shared" si="22"/>
        <v>0</v>
      </c>
      <c r="BL12" s="22"/>
      <c r="BM12" s="22"/>
      <c r="BN12" s="22"/>
      <c r="BO12" s="22">
        <f t="shared" si="23"/>
        <v>0</v>
      </c>
      <c r="BP12" s="22"/>
      <c r="BQ12" s="22"/>
      <c r="BR12" s="22"/>
      <c r="BS12" s="22">
        <f t="shared" si="24"/>
        <v>0</v>
      </c>
      <c r="BT12" s="22"/>
      <c r="BU12" s="22"/>
      <c r="BV12" s="22"/>
      <c r="BW12" s="22">
        <f t="shared" si="25"/>
        <v>0</v>
      </c>
      <c r="BX12" s="22"/>
      <c r="BY12" s="22"/>
      <c r="BZ12" s="22"/>
      <c r="CA12" s="22">
        <f t="shared" si="26"/>
        <v>0</v>
      </c>
      <c r="CB12" s="24"/>
      <c r="CC12" s="23"/>
      <c r="CF12" s="23"/>
      <c r="CG12" s="23"/>
    </row>
    <row r="13" spans="1:85" ht="47.45" customHeight="1" thickBot="1" x14ac:dyDescent="0.3">
      <c r="A13" s="84">
        <v>11</v>
      </c>
      <c r="B13" s="30" t="s">
        <v>20</v>
      </c>
      <c r="C13" s="35" t="s">
        <v>11</v>
      </c>
      <c r="D13" s="36" t="s">
        <v>11</v>
      </c>
      <c r="E13" s="62">
        <f t="shared" si="31"/>
        <v>684</v>
      </c>
      <c r="F13" s="63">
        <f t="shared" si="32"/>
        <v>0</v>
      </c>
      <c r="G13" s="53">
        <f>M13+R13+W13+AB13+AG13+AL13+AQ13+AV13+BA13+BF13</f>
        <v>684</v>
      </c>
      <c r="H13" s="53">
        <f t="shared" ref="H13" si="33">N13+S13+X13+AC13+AH13+AM13+AR13+AW13+BA13+BF13+BK13+BO13+BS13+BW13+CA13</f>
        <v>136</v>
      </c>
      <c r="I13" s="46">
        <f t="shared" si="27"/>
        <v>774</v>
      </c>
      <c r="J13" s="60">
        <f t="shared" si="28"/>
        <v>820</v>
      </c>
      <c r="K13" s="77">
        <v>208</v>
      </c>
      <c r="L13" s="90">
        <v>0</v>
      </c>
      <c r="M13" s="22">
        <f>K13-L13</f>
        <v>208</v>
      </c>
      <c r="N13" s="22">
        <v>53</v>
      </c>
      <c r="O13" s="47">
        <f t="shared" si="30"/>
        <v>261</v>
      </c>
      <c r="P13" s="77">
        <v>121</v>
      </c>
      <c r="Q13" s="90">
        <v>0</v>
      </c>
      <c r="R13" s="22">
        <f t="shared" si="4"/>
        <v>121</v>
      </c>
      <c r="S13" s="22">
        <v>0</v>
      </c>
      <c r="T13" s="47">
        <f t="shared" si="5"/>
        <v>121</v>
      </c>
      <c r="U13" s="81">
        <v>40</v>
      </c>
      <c r="V13" s="90">
        <v>0</v>
      </c>
      <c r="W13" s="22">
        <f t="shared" si="6"/>
        <v>40</v>
      </c>
      <c r="X13" s="22">
        <v>2</v>
      </c>
      <c r="Y13" s="47">
        <f t="shared" si="7"/>
        <v>42</v>
      </c>
      <c r="Z13" s="77">
        <v>8</v>
      </c>
      <c r="AA13" s="90">
        <v>0</v>
      </c>
      <c r="AB13" s="22">
        <f t="shared" si="8"/>
        <v>8</v>
      </c>
      <c r="AC13" s="22">
        <v>0</v>
      </c>
      <c r="AD13" s="47">
        <f t="shared" si="9"/>
        <v>8</v>
      </c>
      <c r="AE13" s="77">
        <v>36</v>
      </c>
      <c r="AF13" s="90">
        <v>0</v>
      </c>
      <c r="AG13" s="22">
        <f t="shared" si="10"/>
        <v>36</v>
      </c>
      <c r="AH13" s="22">
        <v>0</v>
      </c>
      <c r="AI13" s="47">
        <f t="shared" si="11"/>
        <v>36</v>
      </c>
      <c r="AJ13" s="77">
        <v>81</v>
      </c>
      <c r="AK13" s="90">
        <v>0</v>
      </c>
      <c r="AL13" s="22">
        <f t="shared" si="12"/>
        <v>81</v>
      </c>
      <c r="AM13" s="22">
        <v>0</v>
      </c>
      <c r="AN13" s="47">
        <f t="shared" si="13"/>
        <v>81</v>
      </c>
      <c r="AO13" s="77">
        <v>47</v>
      </c>
      <c r="AP13" s="90">
        <v>0</v>
      </c>
      <c r="AQ13" s="22">
        <f t="shared" si="14"/>
        <v>47</v>
      </c>
      <c r="AR13" s="22">
        <v>33</v>
      </c>
      <c r="AS13" s="47">
        <f t="shared" si="15"/>
        <v>80</v>
      </c>
      <c r="AT13" s="77">
        <v>95</v>
      </c>
      <c r="AU13" s="90">
        <v>0</v>
      </c>
      <c r="AV13" s="22">
        <f t="shared" si="16"/>
        <v>95</v>
      </c>
      <c r="AW13" s="22">
        <v>0</v>
      </c>
      <c r="AX13" s="47">
        <f t="shared" si="17"/>
        <v>95</v>
      </c>
      <c r="AY13" s="77">
        <v>38</v>
      </c>
      <c r="AZ13" s="90">
        <v>0</v>
      </c>
      <c r="BA13" s="22">
        <f t="shared" si="18"/>
        <v>38</v>
      </c>
      <c r="BB13" s="20">
        <v>0</v>
      </c>
      <c r="BC13" s="46">
        <f t="shared" si="19"/>
        <v>38</v>
      </c>
      <c r="BD13" s="77">
        <v>10</v>
      </c>
      <c r="BE13" s="90">
        <v>0</v>
      </c>
      <c r="BF13" s="22">
        <f t="shared" si="20"/>
        <v>10</v>
      </c>
      <c r="BG13" s="22">
        <v>2</v>
      </c>
      <c r="BH13" s="47">
        <f t="shared" si="21"/>
        <v>12</v>
      </c>
      <c r="BI13" s="85"/>
      <c r="BJ13" s="86"/>
      <c r="BK13" s="22">
        <f t="shared" si="22"/>
        <v>0</v>
      </c>
      <c r="BL13" s="22"/>
      <c r="BM13" s="86"/>
      <c r="BN13" s="86"/>
      <c r="BO13" s="22">
        <f t="shared" si="23"/>
        <v>0</v>
      </c>
      <c r="BP13" s="22"/>
      <c r="BQ13" s="86"/>
      <c r="BR13" s="86"/>
      <c r="BS13" s="22">
        <f t="shared" si="24"/>
        <v>0</v>
      </c>
      <c r="BT13" s="22"/>
      <c r="BU13" s="86"/>
      <c r="BV13" s="86"/>
      <c r="BW13" s="22">
        <f t="shared" si="25"/>
        <v>0</v>
      </c>
      <c r="BX13" s="22"/>
      <c r="BY13" s="86"/>
      <c r="BZ13" s="86"/>
      <c r="CA13" s="22">
        <f t="shared" si="26"/>
        <v>0</v>
      </c>
      <c r="CB13" s="24"/>
    </row>
    <row r="14" spans="1:85" ht="47.45" customHeight="1" x14ac:dyDescent="0.25">
      <c r="A14" s="8">
        <v>12</v>
      </c>
      <c r="B14" s="14" t="s">
        <v>21</v>
      </c>
      <c r="C14" s="10">
        <v>8</v>
      </c>
      <c r="D14" s="11">
        <v>12</v>
      </c>
      <c r="E14" s="62">
        <f t="shared" si="31"/>
        <v>135</v>
      </c>
      <c r="F14" s="63">
        <f t="shared" si="32"/>
        <v>42</v>
      </c>
      <c r="G14" s="64">
        <f t="shared" ref="G14:G25" si="34">M14+R14+W14+AB14+AG14+AL14+AQ14+AV14+BA14+BF14+BK14+BO14+BS14+BW14+CA14</f>
        <v>93</v>
      </c>
      <c r="H14" s="53">
        <f t="shared" ref="H14:H25" si="35">N14+S14+X14+AC14+AH14+AM14+AR14+AW14+BB14+BG14+BL14+BP14+BT14+BX14+CB14</f>
        <v>0</v>
      </c>
      <c r="I14" s="46">
        <f t="shared" si="27"/>
        <v>135</v>
      </c>
      <c r="J14" s="60">
        <f t="shared" si="28"/>
        <v>93</v>
      </c>
      <c r="K14" s="45">
        <v>84</v>
      </c>
      <c r="L14" s="20">
        <v>14</v>
      </c>
      <c r="M14" s="22">
        <f>K14-L14</f>
        <v>70</v>
      </c>
      <c r="N14" s="15">
        <v>0</v>
      </c>
      <c r="O14" s="46">
        <f t="shared" si="30"/>
        <v>84</v>
      </c>
      <c r="P14" s="45">
        <v>0</v>
      </c>
      <c r="Q14" s="21">
        <v>7</v>
      </c>
      <c r="R14" s="22">
        <f t="shared" si="4"/>
        <v>-7</v>
      </c>
      <c r="S14" s="22">
        <v>0</v>
      </c>
      <c r="T14" s="47">
        <f t="shared" si="5"/>
        <v>0</v>
      </c>
      <c r="U14" s="45">
        <v>10</v>
      </c>
      <c r="V14" s="22">
        <v>2</v>
      </c>
      <c r="W14" s="22">
        <f t="shared" si="6"/>
        <v>8</v>
      </c>
      <c r="X14" s="15">
        <v>0</v>
      </c>
      <c r="Y14" s="46">
        <f t="shared" si="7"/>
        <v>10</v>
      </c>
      <c r="Z14" s="45">
        <v>15</v>
      </c>
      <c r="AA14" s="20">
        <v>1</v>
      </c>
      <c r="AB14" s="22">
        <f t="shared" si="8"/>
        <v>14</v>
      </c>
      <c r="AC14" s="15">
        <v>0</v>
      </c>
      <c r="AD14" s="46">
        <f t="shared" si="9"/>
        <v>15</v>
      </c>
      <c r="AE14" s="45">
        <v>0</v>
      </c>
      <c r="AF14" s="20">
        <v>2</v>
      </c>
      <c r="AG14" s="22">
        <f t="shared" si="10"/>
        <v>-2</v>
      </c>
      <c r="AH14" s="15">
        <v>0</v>
      </c>
      <c r="AI14" s="46">
        <f t="shared" si="11"/>
        <v>0</v>
      </c>
      <c r="AJ14" s="45">
        <v>9</v>
      </c>
      <c r="AK14" s="20">
        <v>4</v>
      </c>
      <c r="AL14" s="22">
        <f t="shared" si="12"/>
        <v>5</v>
      </c>
      <c r="AM14" s="15">
        <v>0</v>
      </c>
      <c r="AN14" s="46">
        <f t="shared" si="13"/>
        <v>9</v>
      </c>
      <c r="AO14" s="45">
        <v>0</v>
      </c>
      <c r="AP14" s="20">
        <v>3</v>
      </c>
      <c r="AQ14" s="22">
        <f t="shared" si="14"/>
        <v>-3</v>
      </c>
      <c r="AR14" s="15">
        <v>0</v>
      </c>
      <c r="AS14" s="46">
        <f t="shared" si="15"/>
        <v>0</v>
      </c>
      <c r="AT14" s="45">
        <v>0</v>
      </c>
      <c r="AU14" s="20">
        <v>5</v>
      </c>
      <c r="AV14" s="22">
        <f t="shared" si="16"/>
        <v>-5</v>
      </c>
      <c r="AW14" s="15">
        <v>0</v>
      </c>
      <c r="AX14" s="46">
        <f t="shared" si="17"/>
        <v>0</v>
      </c>
      <c r="AY14" s="45">
        <v>17</v>
      </c>
      <c r="AZ14" s="20">
        <v>3</v>
      </c>
      <c r="BA14" s="22">
        <f t="shared" si="18"/>
        <v>14</v>
      </c>
      <c r="BB14" s="15">
        <v>0</v>
      </c>
      <c r="BC14" s="46">
        <f t="shared" si="19"/>
        <v>17</v>
      </c>
      <c r="BD14" s="45">
        <v>0</v>
      </c>
      <c r="BE14" s="21">
        <v>1</v>
      </c>
      <c r="BF14" s="22">
        <f t="shared" si="20"/>
        <v>-1</v>
      </c>
      <c r="BG14" s="16">
        <v>0</v>
      </c>
      <c r="BH14" s="47">
        <f t="shared" si="21"/>
        <v>0</v>
      </c>
      <c r="BI14" s="20"/>
      <c r="BJ14" s="22"/>
      <c r="BK14" s="22">
        <f t="shared" si="22"/>
        <v>0</v>
      </c>
      <c r="BL14" s="22"/>
      <c r="BM14" s="22"/>
      <c r="BN14" s="22"/>
      <c r="BO14" s="22">
        <f t="shared" si="23"/>
        <v>0</v>
      </c>
      <c r="BP14" s="22"/>
      <c r="BQ14" s="22"/>
      <c r="BR14" s="22"/>
      <c r="BS14" s="22">
        <f t="shared" si="24"/>
        <v>0</v>
      </c>
      <c r="BT14" s="22"/>
      <c r="BU14" s="22"/>
      <c r="BV14" s="22"/>
      <c r="BW14" s="22">
        <f t="shared" si="25"/>
        <v>0</v>
      </c>
      <c r="BX14" s="22"/>
      <c r="BY14" s="22"/>
      <c r="BZ14" s="22"/>
      <c r="CA14" s="55">
        <f t="shared" si="26"/>
        <v>0</v>
      </c>
      <c r="CB14" s="22"/>
    </row>
    <row r="15" spans="1:85" ht="47.45" customHeight="1" thickBot="1" x14ac:dyDescent="0.3">
      <c r="A15" s="84">
        <v>13</v>
      </c>
      <c r="B15" s="14" t="s">
        <v>56</v>
      </c>
      <c r="C15" s="73">
        <v>4</v>
      </c>
      <c r="D15" s="74">
        <v>6</v>
      </c>
      <c r="E15" s="94">
        <f t="shared" si="31"/>
        <v>4</v>
      </c>
      <c r="F15" s="63">
        <f t="shared" si="32"/>
        <v>0</v>
      </c>
      <c r="G15" s="64">
        <f t="shared" si="34"/>
        <v>4</v>
      </c>
      <c r="H15" s="53">
        <f t="shared" si="35"/>
        <v>0</v>
      </c>
      <c r="I15" s="46">
        <f t="shared" si="27"/>
        <v>4</v>
      </c>
      <c r="J15" s="60">
        <f t="shared" si="28"/>
        <v>4</v>
      </c>
      <c r="K15" s="57">
        <v>4</v>
      </c>
      <c r="L15" s="24">
        <v>0</v>
      </c>
      <c r="M15" s="22">
        <f t="shared" ref="M15:M30" si="36">K15-L15</f>
        <v>4</v>
      </c>
      <c r="N15" s="15">
        <v>0</v>
      </c>
      <c r="O15" s="46">
        <f t="shared" si="30"/>
        <v>4</v>
      </c>
      <c r="P15" s="45">
        <v>0</v>
      </c>
      <c r="Q15" s="21">
        <v>0</v>
      </c>
      <c r="R15" s="22">
        <f t="shared" si="4"/>
        <v>0</v>
      </c>
      <c r="S15" s="22">
        <v>0</v>
      </c>
      <c r="T15" s="47">
        <f t="shared" si="5"/>
        <v>0</v>
      </c>
      <c r="U15" s="45">
        <v>0</v>
      </c>
      <c r="V15" s="22">
        <v>0</v>
      </c>
      <c r="W15" s="22">
        <f t="shared" si="6"/>
        <v>0</v>
      </c>
      <c r="X15" s="15">
        <v>0</v>
      </c>
      <c r="Y15" s="46">
        <f t="shared" si="7"/>
        <v>0</v>
      </c>
      <c r="Z15" s="45">
        <v>0</v>
      </c>
      <c r="AA15" s="20">
        <v>0</v>
      </c>
      <c r="AB15" s="22">
        <f t="shared" si="8"/>
        <v>0</v>
      </c>
      <c r="AC15" s="15">
        <v>0</v>
      </c>
      <c r="AD15" s="46">
        <f t="shared" si="9"/>
        <v>0</v>
      </c>
      <c r="AE15" s="45">
        <v>0</v>
      </c>
      <c r="AF15" s="20">
        <v>0</v>
      </c>
      <c r="AG15" s="22">
        <f t="shared" si="10"/>
        <v>0</v>
      </c>
      <c r="AH15" s="15">
        <v>0</v>
      </c>
      <c r="AI15" s="46">
        <f t="shared" si="11"/>
        <v>0</v>
      </c>
      <c r="AJ15" s="45">
        <v>0</v>
      </c>
      <c r="AK15" s="20">
        <v>0</v>
      </c>
      <c r="AL15" s="22">
        <f t="shared" si="12"/>
        <v>0</v>
      </c>
      <c r="AM15" s="15">
        <v>0</v>
      </c>
      <c r="AN15" s="46">
        <f t="shared" si="13"/>
        <v>0</v>
      </c>
      <c r="AO15" s="45">
        <v>0</v>
      </c>
      <c r="AP15" s="20">
        <v>0</v>
      </c>
      <c r="AQ15" s="22">
        <f t="shared" si="14"/>
        <v>0</v>
      </c>
      <c r="AR15" s="15">
        <v>0</v>
      </c>
      <c r="AS15" s="46">
        <f t="shared" si="15"/>
        <v>0</v>
      </c>
      <c r="AT15" s="45">
        <v>0</v>
      </c>
      <c r="AU15" s="20">
        <v>0</v>
      </c>
      <c r="AV15" s="22">
        <f t="shared" si="16"/>
        <v>0</v>
      </c>
      <c r="AW15" s="15">
        <v>0</v>
      </c>
      <c r="AX15" s="46">
        <f t="shared" si="17"/>
        <v>0</v>
      </c>
      <c r="AY15" s="45">
        <v>0</v>
      </c>
      <c r="AZ15" s="20">
        <v>0</v>
      </c>
      <c r="BA15" s="22">
        <f t="shared" si="18"/>
        <v>0</v>
      </c>
      <c r="BB15" s="15">
        <v>0</v>
      </c>
      <c r="BC15" s="46">
        <f t="shared" si="19"/>
        <v>0</v>
      </c>
      <c r="BD15" s="45">
        <v>0</v>
      </c>
      <c r="BE15" s="21">
        <v>0</v>
      </c>
      <c r="BF15" s="22">
        <f t="shared" si="20"/>
        <v>0</v>
      </c>
      <c r="BG15" s="16">
        <v>0</v>
      </c>
      <c r="BH15" s="47">
        <f t="shared" si="21"/>
        <v>0</v>
      </c>
      <c r="BI15" s="20"/>
      <c r="BJ15" s="22"/>
      <c r="BK15" s="22">
        <f t="shared" si="22"/>
        <v>0</v>
      </c>
      <c r="BL15" s="22"/>
      <c r="BM15" s="22"/>
      <c r="BN15" s="22"/>
      <c r="BO15" s="22">
        <f t="shared" si="23"/>
        <v>0</v>
      </c>
      <c r="BP15" s="22"/>
      <c r="BQ15" s="22"/>
      <c r="BR15" s="22"/>
      <c r="BS15" s="22">
        <f t="shared" si="24"/>
        <v>0</v>
      </c>
      <c r="BT15" s="22"/>
      <c r="BU15" s="22"/>
      <c r="BV15" s="22"/>
      <c r="BW15" s="22">
        <f t="shared" si="25"/>
        <v>0</v>
      </c>
      <c r="BX15" s="22"/>
      <c r="BY15" s="22"/>
      <c r="BZ15" s="22"/>
      <c r="CA15" s="55">
        <f t="shared" si="26"/>
        <v>0</v>
      </c>
      <c r="CB15" s="24"/>
    </row>
    <row r="16" spans="1:85" ht="47.45" customHeight="1" x14ac:dyDescent="0.25">
      <c r="A16" s="8">
        <v>14</v>
      </c>
      <c r="B16" s="14" t="s">
        <v>22</v>
      </c>
      <c r="C16" s="13">
        <v>8</v>
      </c>
      <c r="D16" s="19">
        <v>12</v>
      </c>
      <c r="E16" s="94">
        <f t="shared" si="31"/>
        <v>23</v>
      </c>
      <c r="F16" s="63">
        <f t="shared" si="32"/>
        <v>44</v>
      </c>
      <c r="G16" s="64">
        <f t="shared" si="34"/>
        <v>-21</v>
      </c>
      <c r="H16" s="53">
        <f t="shared" si="35"/>
        <v>21</v>
      </c>
      <c r="I16" s="46">
        <f t="shared" si="27"/>
        <v>44</v>
      </c>
      <c r="J16" s="60">
        <f t="shared" si="28"/>
        <v>0</v>
      </c>
      <c r="K16" s="50">
        <v>0</v>
      </c>
      <c r="L16" s="20">
        <v>15</v>
      </c>
      <c r="M16" s="22">
        <f t="shared" si="36"/>
        <v>-15</v>
      </c>
      <c r="N16" s="15">
        <v>0</v>
      </c>
      <c r="O16" s="46">
        <f t="shared" si="30"/>
        <v>0</v>
      </c>
      <c r="P16" s="45">
        <v>0</v>
      </c>
      <c r="Q16" s="21">
        <v>7</v>
      </c>
      <c r="R16" s="22">
        <f t="shared" si="4"/>
        <v>-7</v>
      </c>
      <c r="S16" s="42">
        <v>7</v>
      </c>
      <c r="T16" s="47">
        <f t="shared" si="5"/>
        <v>7</v>
      </c>
      <c r="U16" s="45">
        <v>0</v>
      </c>
      <c r="V16" s="22">
        <v>2</v>
      </c>
      <c r="W16" s="22">
        <f t="shared" si="6"/>
        <v>-2</v>
      </c>
      <c r="X16" s="41">
        <v>2</v>
      </c>
      <c r="Y16" s="46">
        <f t="shared" si="7"/>
        <v>2</v>
      </c>
      <c r="Z16" s="45">
        <v>0</v>
      </c>
      <c r="AA16" s="20">
        <v>1</v>
      </c>
      <c r="AB16" s="22">
        <f t="shared" si="8"/>
        <v>-1</v>
      </c>
      <c r="AC16" s="15">
        <v>0</v>
      </c>
      <c r="AD16" s="46">
        <f t="shared" si="9"/>
        <v>0</v>
      </c>
      <c r="AE16" s="45">
        <v>0</v>
      </c>
      <c r="AF16" s="20">
        <v>2</v>
      </c>
      <c r="AG16" s="22">
        <f t="shared" si="10"/>
        <v>-2</v>
      </c>
      <c r="AH16" s="15">
        <v>0</v>
      </c>
      <c r="AI16" s="46">
        <f t="shared" si="11"/>
        <v>0</v>
      </c>
      <c r="AJ16" s="45">
        <v>23</v>
      </c>
      <c r="AK16" s="20">
        <v>4</v>
      </c>
      <c r="AL16" s="22">
        <f t="shared" si="12"/>
        <v>19</v>
      </c>
      <c r="AM16" s="15">
        <v>0</v>
      </c>
      <c r="AN16" s="46">
        <f t="shared" si="13"/>
        <v>23</v>
      </c>
      <c r="AO16" s="45">
        <v>0</v>
      </c>
      <c r="AP16" s="20">
        <v>3</v>
      </c>
      <c r="AQ16" s="22">
        <f t="shared" si="14"/>
        <v>-3</v>
      </c>
      <c r="AR16" s="41">
        <v>3</v>
      </c>
      <c r="AS16" s="46">
        <f t="shared" si="15"/>
        <v>3</v>
      </c>
      <c r="AT16" s="45">
        <v>0</v>
      </c>
      <c r="AU16" s="20">
        <v>6</v>
      </c>
      <c r="AV16" s="22">
        <f t="shared" si="16"/>
        <v>-6</v>
      </c>
      <c r="AW16" s="41">
        <v>6</v>
      </c>
      <c r="AX16" s="46">
        <f t="shared" si="17"/>
        <v>6</v>
      </c>
      <c r="AY16" s="45">
        <v>0</v>
      </c>
      <c r="AZ16" s="20">
        <v>3</v>
      </c>
      <c r="BA16" s="22">
        <f t="shared" si="18"/>
        <v>-3</v>
      </c>
      <c r="BB16" s="41">
        <v>3</v>
      </c>
      <c r="BC16" s="46">
        <f t="shared" si="19"/>
        <v>3</v>
      </c>
      <c r="BD16" s="45">
        <v>0</v>
      </c>
      <c r="BE16" s="21">
        <v>1</v>
      </c>
      <c r="BF16" s="22">
        <f t="shared" si="20"/>
        <v>-1</v>
      </c>
      <c r="BG16" s="42">
        <v>0</v>
      </c>
      <c r="BH16" s="47">
        <f t="shared" si="21"/>
        <v>0</v>
      </c>
      <c r="BI16" s="20"/>
      <c r="BJ16" s="22"/>
      <c r="BK16" s="22">
        <f t="shared" si="22"/>
        <v>0</v>
      </c>
      <c r="BL16" s="22"/>
      <c r="BM16" s="22"/>
      <c r="BN16" s="22"/>
      <c r="BO16" s="22">
        <f t="shared" si="23"/>
        <v>0</v>
      </c>
      <c r="BP16" s="22"/>
      <c r="BQ16" s="22"/>
      <c r="BR16" s="22"/>
      <c r="BS16" s="22">
        <f t="shared" si="24"/>
        <v>0</v>
      </c>
      <c r="BT16" s="22"/>
      <c r="BU16" s="22"/>
      <c r="BV16" s="22"/>
      <c r="BW16" s="22">
        <f t="shared" si="25"/>
        <v>0</v>
      </c>
      <c r="BX16" s="22"/>
      <c r="BY16" s="22"/>
      <c r="BZ16" s="22"/>
      <c r="CA16" s="55">
        <f t="shared" si="26"/>
        <v>0</v>
      </c>
      <c r="CB16" s="24"/>
    </row>
    <row r="17" spans="1:80" ht="47.45" customHeight="1" thickBot="1" x14ac:dyDescent="0.3">
      <c r="A17" s="84">
        <v>15</v>
      </c>
      <c r="B17" s="14" t="s">
        <v>23</v>
      </c>
      <c r="C17" s="13">
        <v>8</v>
      </c>
      <c r="D17" s="19">
        <v>20</v>
      </c>
      <c r="E17" s="94">
        <f t="shared" si="31"/>
        <v>13</v>
      </c>
      <c r="F17" s="63">
        <f t="shared" si="32"/>
        <v>702</v>
      </c>
      <c r="G17" s="64">
        <f t="shared" si="34"/>
        <v>-689</v>
      </c>
      <c r="H17" s="53">
        <f t="shared" si="35"/>
        <v>689</v>
      </c>
      <c r="I17" s="46">
        <f t="shared" si="27"/>
        <v>702</v>
      </c>
      <c r="J17" s="60">
        <f t="shared" si="28"/>
        <v>0</v>
      </c>
      <c r="K17" s="57">
        <v>13</v>
      </c>
      <c r="L17" s="20">
        <v>583</v>
      </c>
      <c r="M17" s="22">
        <f t="shared" si="36"/>
        <v>-570</v>
      </c>
      <c r="N17" s="41">
        <v>570</v>
      </c>
      <c r="O17" s="46">
        <f t="shared" si="30"/>
        <v>583</v>
      </c>
      <c r="P17" s="45">
        <v>0</v>
      </c>
      <c r="Q17" s="21">
        <v>23</v>
      </c>
      <c r="R17" s="22">
        <f t="shared" si="4"/>
        <v>-23</v>
      </c>
      <c r="S17" s="42">
        <v>23</v>
      </c>
      <c r="T17" s="47">
        <f t="shared" si="5"/>
        <v>23</v>
      </c>
      <c r="U17" s="45">
        <v>0</v>
      </c>
      <c r="V17" s="22">
        <v>5</v>
      </c>
      <c r="W17" s="22">
        <f t="shared" si="6"/>
        <v>-5</v>
      </c>
      <c r="X17" s="41">
        <v>5</v>
      </c>
      <c r="Y17" s="46">
        <f t="shared" si="7"/>
        <v>5</v>
      </c>
      <c r="Z17" s="45">
        <v>0</v>
      </c>
      <c r="AA17" s="20">
        <v>4</v>
      </c>
      <c r="AB17" s="22">
        <f t="shared" si="8"/>
        <v>-4</v>
      </c>
      <c r="AC17" s="41">
        <v>4</v>
      </c>
      <c r="AD17" s="46">
        <f t="shared" si="9"/>
        <v>4</v>
      </c>
      <c r="AE17" s="45">
        <v>0</v>
      </c>
      <c r="AF17" s="20">
        <v>9</v>
      </c>
      <c r="AG17" s="22">
        <f t="shared" si="10"/>
        <v>-9</v>
      </c>
      <c r="AH17" s="41">
        <v>9</v>
      </c>
      <c r="AI17" s="46">
        <f t="shared" si="11"/>
        <v>9</v>
      </c>
      <c r="AJ17" s="45">
        <v>0</v>
      </c>
      <c r="AK17" s="20">
        <v>18</v>
      </c>
      <c r="AL17" s="22">
        <f t="shared" si="12"/>
        <v>-18</v>
      </c>
      <c r="AM17" s="41">
        <v>18</v>
      </c>
      <c r="AN17" s="46">
        <f t="shared" si="13"/>
        <v>18</v>
      </c>
      <c r="AO17" s="45">
        <v>0</v>
      </c>
      <c r="AP17" s="20">
        <v>14</v>
      </c>
      <c r="AQ17" s="22">
        <f t="shared" si="14"/>
        <v>-14</v>
      </c>
      <c r="AR17" s="41">
        <v>14</v>
      </c>
      <c r="AS17" s="46">
        <f t="shared" si="15"/>
        <v>14</v>
      </c>
      <c r="AT17" s="45">
        <v>0</v>
      </c>
      <c r="AU17" s="20">
        <v>32</v>
      </c>
      <c r="AV17" s="22">
        <f t="shared" si="16"/>
        <v>-32</v>
      </c>
      <c r="AW17" s="41">
        <v>32</v>
      </c>
      <c r="AX17" s="46">
        <f t="shared" si="17"/>
        <v>32</v>
      </c>
      <c r="AY17" s="45">
        <v>0</v>
      </c>
      <c r="AZ17" s="20">
        <v>11</v>
      </c>
      <c r="BA17" s="22">
        <f t="shared" si="18"/>
        <v>-11</v>
      </c>
      <c r="BB17" s="41">
        <v>11</v>
      </c>
      <c r="BC17" s="46">
        <f t="shared" si="19"/>
        <v>11</v>
      </c>
      <c r="BD17" s="45">
        <v>0</v>
      </c>
      <c r="BE17" s="21">
        <v>3</v>
      </c>
      <c r="BF17" s="22">
        <f t="shared" si="20"/>
        <v>-3</v>
      </c>
      <c r="BG17" s="42">
        <v>3</v>
      </c>
      <c r="BH17" s="47">
        <f t="shared" si="21"/>
        <v>3</v>
      </c>
      <c r="BI17" s="20"/>
      <c r="BJ17" s="22"/>
      <c r="BK17" s="22">
        <f t="shared" si="22"/>
        <v>0</v>
      </c>
      <c r="BL17" s="22"/>
      <c r="BM17" s="22"/>
      <c r="BN17" s="22"/>
      <c r="BO17" s="22">
        <f t="shared" si="23"/>
        <v>0</v>
      </c>
      <c r="BP17" s="22"/>
      <c r="BQ17" s="22"/>
      <c r="BR17" s="22"/>
      <c r="BS17" s="22">
        <f t="shared" si="24"/>
        <v>0</v>
      </c>
      <c r="BT17" s="22"/>
      <c r="BU17" s="22"/>
      <c r="BV17" s="22"/>
      <c r="BW17" s="22">
        <f t="shared" si="25"/>
        <v>0</v>
      </c>
      <c r="BX17" s="22"/>
      <c r="BY17" s="22"/>
      <c r="BZ17" s="22"/>
      <c r="CA17" s="55">
        <f t="shared" si="26"/>
        <v>0</v>
      </c>
      <c r="CB17" s="24"/>
    </row>
    <row r="18" spans="1:80" ht="47.45" customHeight="1" x14ac:dyDescent="0.25">
      <c r="A18" s="8">
        <v>16</v>
      </c>
      <c r="B18" s="14" t="s">
        <v>24</v>
      </c>
      <c r="C18" s="13">
        <v>8</v>
      </c>
      <c r="D18" s="19">
        <v>30</v>
      </c>
      <c r="E18" s="94">
        <f t="shared" si="31"/>
        <v>298</v>
      </c>
      <c r="F18" s="63">
        <f t="shared" si="32"/>
        <v>360</v>
      </c>
      <c r="G18" s="64">
        <f t="shared" si="34"/>
        <v>-53</v>
      </c>
      <c r="H18" s="53">
        <f t="shared" si="35"/>
        <v>62</v>
      </c>
      <c r="I18" s="46">
        <f t="shared" si="27"/>
        <v>360</v>
      </c>
      <c r="J18" s="60">
        <f t="shared" si="28"/>
        <v>0</v>
      </c>
      <c r="K18" s="51">
        <v>132</v>
      </c>
      <c r="L18" s="25">
        <v>162</v>
      </c>
      <c r="M18" s="22">
        <f t="shared" si="36"/>
        <v>-30</v>
      </c>
      <c r="N18" s="42">
        <v>21</v>
      </c>
      <c r="O18" s="47">
        <f t="shared" si="30"/>
        <v>153</v>
      </c>
      <c r="P18" s="51">
        <v>102</v>
      </c>
      <c r="Q18" s="25">
        <v>117</v>
      </c>
      <c r="R18" s="22">
        <f t="shared" si="4"/>
        <v>-15</v>
      </c>
      <c r="S18" s="22">
        <v>15</v>
      </c>
      <c r="T18" s="47">
        <f t="shared" si="5"/>
        <v>117</v>
      </c>
      <c r="U18" s="51">
        <v>42</v>
      </c>
      <c r="V18" s="25">
        <v>6</v>
      </c>
      <c r="W18" s="22">
        <f t="shared" si="6"/>
        <v>36</v>
      </c>
      <c r="X18" s="16">
        <v>0</v>
      </c>
      <c r="Y18" s="47">
        <f t="shared" si="7"/>
        <v>42</v>
      </c>
      <c r="Z18" s="51">
        <v>0</v>
      </c>
      <c r="AA18" s="25">
        <v>3</v>
      </c>
      <c r="AB18" s="22">
        <f t="shared" si="8"/>
        <v>-3</v>
      </c>
      <c r="AC18" s="16">
        <v>0</v>
      </c>
      <c r="AD18" s="47">
        <f t="shared" si="9"/>
        <v>0</v>
      </c>
      <c r="AE18" s="51">
        <v>0</v>
      </c>
      <c r="AF18" s="25">
        <v>9</v>
      </c>
      <c r="AG18" s="22">
        <v>0</v>
      </c>
      <c r="AH18" s="16">
        <v>0</v>
      </c>
      <c r="AI18" s="47">
        <f t="shared" si="11"/>
        <v>0</v>
      </c>
      <c r="AJ18" s="51">
        <v>14</v>
      </c>
      <c r="AK18" s="25">
        <v>16</v>
      </c>
      <c r="AL18" s="22">
        <f t="shared" si="12"/>
        <v>-2</v>
      </c>
      <c r="AM18" s="16">
        <v>0</v>
      </c>
      <c r="AN18" s="47">
        <f t="shared" si="13"/>
        <v>14</v>
      </c>
      <c r="AO18" s="51">
        <v>0</v>
      </c>
      <c r="AP18" s="25">
        <v>10</v>
      </c>
      <c r="AQ18" s="22">
        <f t="shared" si="14"/>
        <v>-10</v>
      </c>
      <c r="AR18" s="16">
        <v>0</v>
      </c>
      <c r="AS18" s="47">
        <f t="shared" si="15"/>
        <v>0</v>
      </c>
      <c r="AT18" s="51">
        <v>0</v>
      </c>
      <c r="AU18" s="25">
        <v>26</v>
      </c>
      <c r="AV18" s="22">
        <f t="shared" si="16"/>
        <v>-26</v>
      </c>
      <c r="AW18" s="42">
        <v>26</v>
      </c>
      <c r="AX18" s="47">
        <f t="shared" si="17"/>
        <v>26</v>
      </c>
      <c r="AY18" s="51">
        <v>8</v>
      </c>
      <c r="AZ18" s="25">
        <v>9</v>
      </c>
      <c r="BA18" s="22">
        <f t="shared" si="18"/>
        <v>-1</v>
      </c>
      <c r="BB18" s="16">
        <v>0</v>
      </c>
      <c r="BC18" s="47">
        <f t="shared" si="19"/>
        <v>8</v>
      </c>
      <c r="BD18" s="51">
        <v>0</v>
      </c>
      <c r="BE18" s="25">
        <v>2</v>
      </c>
      <c r="BF18" s="22">
        <f t="shared" si="20"/>
        <v>-2</v>
      </c>
      <c r="BG18" s="16">
        <v>0</v>
      </c>
      <c r="BH18" s="47">
        <f t="shared" si="21"/>
        <v>0</v>
      </c>
      <c r="BI18" s="58"/>
      <c r="BJ18" s="26"/>
      <c r="BK18" s="22">
        <f t="shared" si="22"/>
        <v>0</v>
      </c>
      <c r="BL18" s="22"/>
      <c r="BM18" s="26"/>
      <c r="BN18" s="26"/>
      <c r="BO18" s="22">
        <f t="shared" si="23"/>
        <v>0</v>
      </c>
      <c r="BP18" s="22"/>
      <c r="BQ18" s="26"/>
      <c r="BR18" s="26"/>
      <c r="BS18" s="22">
        <f t="shared" si="24"/>
        <v>0</v>
      </c>
      <c r="BT18" s="22"/>
      <c r="BU18" s="26"/>
      <c r="BV18" s="26"/>
      <c r="BW18" s="22">
        <f t="shared" si="25"/>
        <v>0</v>
      </c>
      <c r="BX18" s="22"/>
      <c r="BY18" s="26"/>
      <c r="BZ18" s="26"/>
      <c r="CA18" s="32">
        <f t="shared" si="26"/>
        <v>0</v>
      </c>
      <c r="CB18" s="24"/>
    </row>
    <row r="19" spans="1:80" ht="47.45" customHeight="1" thickBot="1" x14ac:dyDescent="0.3">
      <c r="A19" s="84">
        <v>17</v>
      </c>
      <c r="B19" s="14" t="s">
        <v>25</v>
      </c>
      <c r="C19" s="13">
        <v>8</v>
      </c>
      <c r="D19" s="19">
        <v>30</v>
      </c>
      <c r="E19" s="94">
        <f t="shared" si="31"/>
        <v>58</v>
      </c>
      <c r="F19" s="63">
        <f t="shared" si="32"/>
        <v>852</v>
      </c>
      <c r="G19" s="56">
        <f t="shared" si="34"/>
        <v>-794</v>
      </c>
      <c r="H19" s="53">
        <f t="shared" si="35"/>
        <v>794</v>
      </c>
      <c r="I19" s="46">
        <f t="shared" si="27"/>
        <v>852</v>
      </c>
      <c r="J19" s="60">
        <f t="shared" si="28"/>
        <v>0</v>
      </c>
      <c r="K19" s="51">
        <v>0</v>
      </c>
      <c r="L19" s="25">
        <v>371</v>
      </c>
      <c r="M19" s="22">
        <f t="shared" si="36"/>
        <v>-371</v>
      </c>
      <c r="N19" s="42">
        <v>371</v>
      </c>
      <c r="O19" s="47">
        <f t="shared" si="30"/>
        <v>371</v>
      </c>
      <c r="P19" s="51">
        <v>35</v>
      </c>
      <c r="Q19" s="25">
        <v>163</v>
      </c>
      <c r="R19" s="22">
        <f t="shared" si="4"/>
        <v>-128</v>
      </c>
      <c r="S19" s="22">
        <v>128</v>
      </c>
      <c r="T19" s="47">
        <f t="shared" si="5"/>
        <v>163</v>
      </c>
      <c r="U19" s="51">
        <v>0</v>
      </c>
      <c r="V19" s="25">
        <v>18</v>
      </c>
      <c r="W19" s="22">
        <f t="shared" si="6"/>
        <v>-18</v>
      </c>
      <c r="X19" s="22">
        <v>18</v>
      </c>
      <c r="Y19" s="47">
        <f t="shared" si="7"/>
        <v>18</v>
      </c>
      <c r="Z19" s="51">
        <v>0</v>
      </c>
      <c r="AA19" s="25">
        <v>8</v>
      </c>
      <c r="AB19" s="22">
        <f t="shared" si="8"/>
        <v>-8</v>
      </c>
      <c r="AC19" s="42">
        <v>8</v>
      </c>
      <c r="AD19" s="47">
        <f t="shared" si="9"/>
        <v>8</v>
      </c>
      <c r="AE19" s="51">
        <v>0</v>
      </c>
      <c r="AF19" s="25">
        <v>23</v>
      </c>
      <c r="AG19" s="22">
        <f t="shared" si="10"/>
        <v>-23</v>
      </c>
      <c r="AH19" s="42">
        <v>23</v>
      </c>
      <c r="AI19" s="47">
        <f t="shared" si="11"/>
        <v>23</v>
      </c>
      <c r="AJ19" s="51">
        <v>0</v>
      </c>
      <c r="AK19" s="25">
        <v>31</v>
      </c>
      <c r="AL19" s="22">
        <f t="shared" si="12"/>
        <v>-31</v>
      </c>
      <c r="AM19" s="42">
        <v>31</v>
      </c>
      <c r="AN19" s="47">
        <f t="shared" si="13"/>
        <v>31</v>
      </c>
      <c r="AO19" s="51">
        <v>0</v>
      </c>
      <c r="AP19" s="25">
        <v>52</v>
      </c>
      <c r="AQ19" s="22">
        <f t="shared" si="14"/>
        <v>-52</v>
      </c>
      <c r="AR19" s="42">
        <v>52</v>
      </c>
      <c r="AS19" s="47">
        <f t="shared" si="15"/>
        <v>52</v>
      </c>
      <c r="AT19" s="51">
        <v>15</v>
      </c>
      <c r="AU19" s="25">
        <v>159</v>
      </c>
      <c r="AV19" s="22">
        <f t="shared" si="16"/>
        <v>-144</v>
      </c>
      <c r="AW19" s="16">
        <v>144</v>
      </c>
      <c r="AX19" s="47">
        <f t="shared" si="17"/>
        <v>159</v>
      </c>
      <c r="AY19" s="51">
        <v>8</v>
      </c>
      <c r="AZ19" s="25">
        <v>24</v>
      </c>
      <c r="BA19" s="22">
        <f t="shared" si="18"/>
        <v>-16</v>
      </c>
      <c r="BB19" s="42">
        <v>16</v>
      </c>
      <c r="BC19" s="47">
        <f t="shared" si="19"/>
        <v>24</v>
      </c>
      <c r="BD19" s="51">
        <v>0</v>
      </c>
      <c r="BE19" s="25">
        <v>3</v>
      </c>
      <c r="BF19" s="22">
        <f t="shared" si="20"/>
        <v>-3</v>
      </c>
      <c r="BG19" s="42">
        <v>3</v>
      </c>
      <c r="BH19" s="47">
        <f t="shared" si="21"/>
        <v>3</v>
      </c>
      <c r="BI19" s="58"/>
      <c r="BJ19" s="26"/>
      <c r="BK19" s="22">
        <f t="shared" si="22"/>
        <v>0</v>
      </c>
      <c r="BL19" s="22"/>
      <c r="BM19" s="26"/>
      <c r="BN19" s="26"/>
      <c r="BO19" s="22">
        <f t="shared" si="23"/>
        <v>0</v>
      </c>
      <c r="BP19" s="22"/>
      <c r="BQ19" s="26"/>
      <c r="BR19" s="26"/>
      <c r="BS19" s="22">
        <f t="shared" si="24"/>
        <v>0</v>
      </c>
      <c r="BT19" s="22"/>
      <c r="BU19" s="26"/>
      <c r="BV19" s="26"/>
      <c r="BW19" s="22">
        <f t="shared" si="25"/>
        <v>0</v>
      </c>
      <c r="BX19" s="22"/>
      <c r="BY19" s="26"/>
      <c r="BZ19" s="26"/>
      <c r="CA19" s="55">
        <f t="shared" si="26"/>
        <v>0</v>
      </c>
      <c r="CB19" s="24"/>
    </row>
    <row r="20" spans="1:80" ht="47.45" customHeight="1" x14ac:dyDescent="0.25">
      <c r="A20" s="8">
        <v>18</v>
      </c>
      <c r="B20" s="14" t="s">
        <v>26</v>
      </c>
      <c r="C20" s="13">
        <v>8</v>
      </c>
      <c r="D20" s="19">
        <v>20</v>
      </c>
      <c r="E20" s="94">
        <f t="shared" si="31"/>
        <v>90</v>
      </c>
      <c r="F20" s="63">
        <f t="shared" si="32"/>
        <v>65</v>
      </c>
      <c r="G20" s="64">
        <f t="shared" si="34"/>
        <v>25</v>
      </c>
      <c r="H20" s="53">
        <f t="shared" si="35"/>
        <v>0</v>
      </c>
      <c r="I20" s="46">
        <f t="shared" si="27"/>
        <v>90</v>
      </c>
      <c r="J20" s="60">
        <f t="shared" si="28"/>
        <v>25</v>
      </c>
      <c r="K20" s="77">
        <v>0</v>
      </c>
      <c r="L20" s="95">
        <v>21</v>
      </c>
      <c r="M20" s="22">
        <f t="shared" si="36"/>
        <v>-21</v>
      </c>
      <c r="N20" s="16">
        <v>0</v>
      </c>
      <c r="O20" s="47">
        <f t="shared" si="30"/>
        <v>0</v>
      </c>
      <c r="P20" s="77">
        <v>0</v>
      </c>
      <c r="Q20" s="90">
        <v>11</v>
      </c>
      <c r="R20" s="22">
        <f t="shared" si="4"/>
        <v>-11</v>
      </c>
      <c r="S20" s="16">
        <v>0</v>
      </c>
      <c r="T20" s="47">
        <f t="shared" si="5"/>
        <v>0</v>
      </c>
      <c r="U20" s="77">
        <v>0</v>
      </c>
      <c r="V20" s="90">
        <v>3</v>
      </c>
      <c r="W20" s="22">
        <f t="shared" si="6"/>
        <v>-3</v>
      </c>
      <c r="X20" s="16">
        <v>0</v>
      </c>
      <c r="Y20" s="47">
        <f t="shared" si="7"/>
        <v>0</v>
      </c>
      <c r="Z20" s="77">
        <v>0</v>
      </c>
      <c r="AA20" s="90">
        <v>1</v>
      </c>
      <c r="AB20" s="22">
        <f t="shared" si="8"/>
        <v>-1</v>
      </c>
      <c r="AC20" s="16">
        <v>0</v>
      </c>
      <c r="AD20" s="47">
        <f t="shared" si="9"/>
        <v>0</v>
      </c>
      <c r="AE20" s="77">
        <v>0</v>
      </c>
      <c r="AF20" s="90">
        <v>4</v>
      </c>
      <c r="AG20" s="22">
        <f t="shared" si="10"/>
        <v>-4</v>
      </c>
      <c r="AH20" s="16">
        <v>0</v>
      </c>
      <c r="AI20" s="47">
        <f t="shared" si="11"/>
        <v>0</v>
      </c>
      <c r="AJ20" s="77">
        <v>0</v>
      </c>
      <c r="AK20" s="90">
        <v>7</v>
      </c>
      <c r="AL20" s="22">
        <f t="shared" si="12"/>
        <v>-7</v>
      </c>
      <c r="AM20" s="16">
        <v>0</v>
      </c>
      <c r="AN20" s="47">
        <f t="shared" si="13"/>
        <v>0</v>
      </c>
      <c r="AO20" s="77">
        <v>0</v>
      </c>
      <c r="AP20" s="90">
        <v>4</v>
      </c>
      <c r="AQ20" s="22">
        <f t="shared" si="14"/>
        <v>-4</v>
      </c>
      <c r="AR20" s="16">
        <v>0</v>
      </c>
      <c r="AS20" s="47">
        <f t="shared" si="15"/>
        <v>0</v>
      </c>
      <c r="AT20" s="77">
        <v>30</v>
      </c>
      <c r="AU20" s="90">
        <v>9</v>
      </c>
      <c r="AV20" s="22">
        <f t="shared" si="16"/>
        <v>21</v>
      </c>
      <c r="AW20" s="16">
        <v>0</v>
      </c>
      <c r="AX20" s="47">
        <f t="shared" si="17"/>
        <v>30</v>
      </c>
      <c r="AY20" s="77">
        <v>0</v>
      </c>
      <c r="AZ20" s="90">
        <v>4</v>
      </c>
      <c r="BA20" s="22">
        <f t="shared" si="18"/>
        <v>-4</v>
      </c>
      <c r="BB20" s="16">
        <v>0</v>
      </c>
      <c r="BC20" s="47">
        <f t="shared" si="19"/>
        <v>0</v>
      </c>
      <c r="BD20" s="81">
        <v>60</v>
      </c>
      <c r="BE20" s="90">
        <v>1</v>
      </c>
      <c r="BF20" s="22">
        <f t="shared" si="20"/>
        <v>59</v>
      </c>
      <c r="BG20" s="16">
        <v>0</v>
      </c>
      <c r="BH20" s="47">
        <f t="shared" si="21"/>
        <v>60</v>
      </c>
      <c r="BI20" s="82"/>
      <c r="BJ20" s="83"/>
      <c r="BK20" s="22">
        <f t="shared" si="22"/>
        <v>0</v>
      </c>
      <c r="BL20" s="22"/>
      <c r="BM20" s="83"/>
      <c r="BN20" s="83"/>
      <c r="BO20" s="22">
        <f t="shared" si="23"/>
        <v>0</v>
      </c>
      <c r="BP20" s="22"/>
      <c r="BQ20" s="83"/>
      <c r="BR20" s="83"/>
      <c r="BS20" s="22">
        <f t="shared" si="24"/>
        <v>0</v>
      </c>
      <c r="BT20" s="22"/>
      <c r="BU20" s="83"/>
      <c r="BV20" s="83"/>
      <c r="BW20" s="22">
        <f t="shared" si="25"/>
        <v>0</v>
      </c>
      <c r="BX20" s="22"/>
      <c r="BY20" s="83"/>
      <c r="BZ20" s="83"/>
      <c r="CA20" s="55">
        <f t="shared" si="26"/>
        <v>0</v>
      </c>
      <c r="CB20" s="24"/>
    </row>
    <row r="21" spans="1:80" ht="47.45" customHeight="1" thickBot="1" x14ac:dyDescent="0.3">
      <c r="A21" s="84">
        <v>19</v>
      </c>
      <c r="B21" s="14" t="s">
        <v>27</v>
      </c>
      <c r="C21" s="67">
        <v>8</v>
      </c>
      <c r="D21" s="68">
        <v>30</v>
      </c>
      <c r="E21" s="101">
        <f t="shared" si="31"/>
        <v>0</v>
      </c>
      <c r="F21" s="99">
        <f t="shared" si="32"/>
        <v>35</v>
      </c>
      <c r="G21" s="56">
        <f t="shared" si="34"/>
        <v>-35</v>
      </c>
      <c r="H21" s="53">
        <f t="shared" si="35"/>
        <v>35</v>
      </c>
      <c r="I21" s="46">
        <f t="shared" si="27"/>
        <v>35</v>
      </c>
      <c r="J21" s="60">
        <f t="shared" si="28"/>
        <v>0</v>
      </c>
      <c r="K21" s="77">
        <v>0</v>
      </c>
      <c r="L21" s="90">
        <v>5</v>
      </c>
      <c r="M21" s="24">
        <f t="shared" si="36"/>
        <v>-5</v>
      </c>
      <c r="N21" s="43">
        <v>5</v>
      </c>
      <c r="O21" s="48">
        <f t="shared" si="30"/>
        <v>5</v>
      </c>
      <c r="P21" s="77">
        <v>0</v>
      </c>
      <c r="Q21" s="90">
        <v>5</v>
      </c>
      <c r="R21" s="24">
        <f t="shared" si="4"/>
        <v>-5</v>
      </c>
      <c r="S21" s="43">
        <v>5</v>
      </c>
      <c r="T21" s="48">
        <f t="shared" si="5"/>
        <v>5</v>
      </c>
      <c r="U21" s="77">
        <v>0</v>
      </c>
      <c r="V21" s="90">
        <v>2</v>
      </c>
      <c r="W21" s="24">
        <f t="shared" si="6"/>
        <v>-2</v>
      </c>
      <c r="X21" s="43">
        <v>2</v>
      </c>
      <c r="Y21" s="48">
        <f t="shared" si="7"/>
        <v>2</v>
      </c>
      <c r="Z21" s="77">
        <v>0</v>
      </c>
      <c r="AA21" s="90">
        <v>1</v>
      </c>
      <c r="AB21" s="24">
        <f t="shared" si="8"/>
        <v>-1</v>
      </c>
      <c r="AC21" s="43">
        <v>1</v>
      </c>
      <c r="AD21" s="48">
        <f t="shared" si="9"/>
        <v>1</v>
      </c>
      <c r="AE21" s="77">
        <v>0</v>
      </c>
      <c r="AF21" s="90">
        <v>2</v>
      </c>
      <c r="AG21" s="24">
        <f t="shared" si="10"/>
        <v>-2</v>
      </c>
      <c r="AH21" s="43">
        <v>2</v>
      </c>
      <c r="AI21" s="48">
        <f t="shared" si="11"/>
        <v>2</v>
      </c>
      <c r="AJ21" s="77">
        <v>0</v>
      </c>
      <c r="AK21" s="90">
        <v>5</v>
      </c>
      <c r="AL21" s="24">
        <f t="shared" si="12"/>
        <v>-5</v>
      </c>
      <c r="AM21" s="43">
        <v>5</v>
      </c>
      <c r="AN21" s="48">
        <f t="shared" si="13"/>
        <v>5</v>
      </c>
      <c r="AO21" s="77">
        <v>0</v>
      </c>
      <c r="AP21" s="90">
        <v>3</v>
      </c>
      <c r="AQ21" s="24">
        <f t="shared" si="14"/>
        <v>-3</v>
      </c>
      <c r="AR21" s="43">
        <v>3</v>
      </c>
      <c r="AS21" s="48">
        <f t="shared" si="15"/>
        <v>3</v>
      </c>
      <c r="AT21" s="77">
        <v>0</v>
      </c>
      <c r="AU21" s="90">
        <v>9</v>
      </c>
      <c r="AV21" s="24">
        <f t="shared" si="16"/>
        <v>-9</v>
      </c>
      <c r="AW21" s="43">
        <v>9</v>
      </c>
      <c r="AX21" s="48">
        <f t="shared" si="17"/>
        <v>9</v>
      </c>
      <c r="AY21" s="77">
        <v>0</v>
      </c>
      <c r="AZ21" s="90">
        <v>2</v>
      </c>
      <c r="BA21" s="24">
        <f t="shared" si="18"/>
        <v>-2</v>
      </c>
      <c r="BB21" s="43">
        <v>2</v>
      </c>
      <c r="BC21" s="48">
        <f t="shared" si="19"/>
        <v>2</v>
      </c>
      <c r="BD21" s="77">
        <v>0</v>
      </c>
      <c r="BE21" s="90">
        <v>1</v>
      </c>
      <c r="BF21" s="24">
        <f t="shared" si="20"/>
        <v>-1</v>
      </c>
      <c r="BG21" s="43">
        <v>1</v>
      </c>
      <c r="BH21" s="48">
        <f t="shared" si="21"/>
        <v>1</v>
      </c>
      <c r="BI21" s="82"/>
      <c r="BJ21" s="83"/>
      <c r="BK21" s="24">
        <f t="shared" si="22"/>
        <v>0</v>
      </c>
      <c r="BL21" s="24"/>
      <c r="BM21" s="83"/>
      <c r="BN21" s="83"/>
      <c r="BO21" s="24">
        <f t="shared" si="23"/>
        <v>0</v>
      </c>
      <c r="BP21" s="24"/>
      <c r="BQ21" s="83"/>
      <c r="BR21" s="83"/>
      <c r="BS21" s="24">
        <f t="shared" si="24"/>
        <v>0</v>
      </c>
      <c r="BT21" s="24"/>
      <c r="BU21" s="83"/>
      <c r="BV21" s="83"/>
      <c r="BW21" s="24">
        <f t="shared" si="25"/>
        <v>0</v>
      </c>
      <c r="BX21" s="24"/>
      <c r="BY21" s="83"/>
      <c r="BZ21" s="83"/>
      <c r="CA21" s="32">
        <f t="shared" si="26"/>
        <v>0</v>
      </c>
      <c r="CB21" s="24"/>
    </row>
    <row r="22" spans="1:80" ht="47.45" customHeight="1" x14ac:dyDescent="0.25">
      <c r="A22" s="8">
        <v>20</v>
      </c>
      <c r="B22" s="18" t="s">
        <v>28</v>
      </c>
      <c r="C22" s="33">
        <v>15</v>
      </c>
      <c r="D22" s="87">
        <v>120</v>
      </c>
      <c r="E22" s="71">
        <f t="shared" si="31"/>
        <v>355</v>
      </c>
      <c r="F22" s="56">
        <f t="shared" si="32"/>
        <v>490</v>
      </c>
      <c r="G22" s="100">
        <f t="shared" si="34"/>
        <v>-135</v>
      </c>
      <c r="H22" s="53">
        <f t="shared" si="35"/>
        <v>135</v>
      </c>
      <c r="I22" s="46">
        <f t="shared" si="27"/>
        <v>490</v>
      </c>
      <c r="J22" s="60">
        <f t="shared" si="28"/>
        <v>0</v>
      </c>
      <c r="K22" s="97">
        <v>169</v>
      </c>
      <c r="L22" s="96">
        <v>246</v>
      </c>
      <c r="M22" s="24">
        <f t="shared" si="36"/>
        <v>-77</v>
      </c>
      <c r="N22" s="17">
        <v>30</v>
      </c>
      <c r="O22" s="48">
        <f t="shared" si="30"/>
        <v>199</v>
      </c>
      <c r="P22" s="77">
        <v>0</v>
      </c>
      <c r="Q22" s="90">
        <v>68</v>
      </c>
      <c r="R22" s="24">
        <f t="shared" si="4"/>
        <v>-68</v>
      </c>
      <c r="S22" s="24">
        <v>45</v>
      </c>
      <c r="T22" s="48">
        <f t="shared" si="5"/>
        <v>45</v>
      </c>
      <c r="U22" s="77">
        <v>0</v>
      </c>
      <c r="V22" s="90">
        <v>11</v>
      </c>
      <c r="W22" s="24">
        <f t="shared" si="6"/>
        <v>-11</v>
      </c>
      <c r="X22" s="17">
        <v>0</v>
      </c>
      <c r="Y22" s="48">
        <f t="shared" si="7"/>
        <v>0</v>
      </c>
      <c r="Z22" s="77">
        <v>26</v>
      </c>
      <c r="AA22" s="90">
        <v>6</v>
      </c>
      <c r="AB22" s="24">
        <f t="shared" si="8"/>
        <v>20</v>
      </c>
      <c r="AC22" s="17">
        <v>0</v>
      </c>
      <c r="AD22" s="48">
        <f t="shared" si="9"/>
        <v>26</v>
      </c>
      <c r="AE22" s="77">
        <v>0</v>
      </c>
      <c r="AF22" s="90">
        <v>26</v>
      </c>
      <c r="AG22" s="24">
        <f t="shared" si="10"/>
        <v>-26</v>
      </c>
      <c r="AH22" s="17">
        <v>30</v>
      </c>
      <c r="AI22" s="48">
        <f t="shared" si="11"/>
        <v>30</v>
      </c>
      <c r="AJ22" s="77">
        <v>35</v>
      </c>
      <c r="AK22" s="90">
        <v>37</v>
      </c>
      <c r="AL22" s="24">
        <f t="shared" si="12"/>
        <v>-2</v>
      </c>
      <c r="AM22" s="17">
        <v>0</v>
      </c>
      <c r="AN22" s="48">
        <f t="shared" si="13"/>
        <v>35</v>
      </c>
      <c r="AO22" s="77">
        <v>0</v>
      </c>
      <c r="AP22" s="90">
        <v>24</v>
      </c>
      <c r="AQ22" s="24">
        <f t="shared" si="14"/>
        <v>-24</v>
      </c>
      <c r="AR22" s="17">
        <v>30</v>
      </c>
      <c r="AS22" s="48">
        <f t="shared" si="15"/>
        <v>30</v>
      </c>
      <c r="AT22" s="77">
        <v>125</v>
      </c>
      <c r="AU22" s="90">
        <v>51</v>
      </c>
      <c r="AV22" s="24">
        <f t="shared" si="16"/>
        <v>74</v>
      </c>
      <c r="AW22" s="17">
        <v>0</v>
      </c>
      <c r="AX22" s="48">
        <f t="shared" si="17"/>
        <v>125</v>
      </c>
      <c r="AY22" s="77">
        <v>0</v>
      </c>
      <c r="AZ22" s="90">
        <v>18</v>
      </c>
      <c r="BA22" s="24">
        <f t="shared" si="18"/>
        <v>-18</v>
      </c>
      <c r="BB22" s="17">
        <v>0</v>
      </c>
      <c r="BC22" s="48">
        <f t="shared" si="19"/>
        <v>0</v>
      </c>
      <c r="BD22" s="77">
        <v>0</v>
      </c>
      <c r="BE22" s="90">
        <v>3</v>
      </c>
      <c r="BF22" s="24">
        <f t="shared" si="20"/>
        <v>-3</v>
      </c>
      <c r="BG22" s="17">
        <v>0</v>
      </c>
      <c r="BH22" s="48">
        <f t="shared" si="21"/>
        <v>0</v>
      </c>
      <c r="BI22" s="85"/>
      <c r="BJ22" s="86"/>
      <c r="BK22" s="24">
        <f t="shared" si="22"/>
        <v>0</v>
      </c>
      <c r="BL22" s="24"/>
      <c r="BM22" s="86"/>
      <c r="BN22" s="86"/>
      <c r="BO22" s="24">
        <f t="shared" si="23"/>
        <v>0</v>
      </c>
      <c r="BP22" s="24"/>
      <c r="BQ22" s="86"/>
      <c r="BR22" s="86"/>
      <c r="BS22" s="24">
        <f t="shared" si="24"/>
        <v>0</v>
      </c>
      <c r="BT22" s="24"/>
      <c r="BU22" s="86"/>
      <c r="BV22" s="86"/>
      <c r="BW22" s="24">
        <f t="shared" si="25"/>
        <v>0</v>
      </c>
      <c r="BX22" s="24"/>
      <c r="BY22" s="86"/>
      <c r="BZ22" s="86"/>
      <c r="CA22" s="32">
        <f t="shared" si="26"/>
        <v>0</v>
      </c>
      <c r="CB22" s="24"/>
    </row>
    <row r="23" spans="1:80" ht="107.45" customHeight="1" thickBot="1" x14ac:dyDescent="0.3">
      <c r="A23" s="84">
        <v>21</v>
      </c>
      <c r="B23" s="14" t="s">
        <v>38</v>
      </c>
      <c r="C23" s="90">
        <v>6</v>
      </c>
      <c r="D23" s="91">
        <v>9</v>
      </c>
      <c r="E23" s="71">
        <f t="shared" si="31"/>
        <v>0</v>
      </c>
      <c r="F23" s="56">
        <f t="shared" si="32"/>
        <v>16</v>
      </c>
      <c r="G23" s="56">
        <f t="shared" si="34"/>
        <v>-16</v>
      </c>
      <c r="H23" s="53">
        <f t="shared" si="35"/>
        <v>16</v>
      </c>
      <c r="I23" s="46">
        <f t="shared" si="27"/>
        <v>16</v>
      </c>
      <c r="J23" s="60">
        <f t="shared" si="28"/>
        <v>0</v>
      </c>
      <c r="K23" s="77">
        <v>0</v>
      </c>
      <c r="L23" s="90">
        <v>4</v>
      </c>
      <c r="M23" s="24">
        <f t="shared" si="36"/>
        <v>-4</v>
      </c>
      <c r="N23" s="17">
        <v>8</v>
      </c>
      <c r="O23" s="48">
        <f t="shared" si="30"/>
        <v>8</v>
      </c>
      <c r="P23" s="77">
        <v>0</v>
      </c>
      <c r="Q23" s="90">
        <v>2</v>
      </c>
      <c r="R23" s="24">
        <f t="shared" si="4"/>
        <v>-2</v>
      </c>
      <c r="S23" s="43">
        <v>2</v>
      </c>
      <c r="T23" s="48">
        <f t="shared" si="5"/>
        <v>2</v>
      </c>
      <c r="U23" s="77">
        <v>0</v>
      </c>
      <c r="V23" s="90">
        <v>1</v>
      </c>
      <c r="W23" s="24">
        <f t="shared" si="6"/>
        <v>-1</v>
      </c>
      <c r="X23" s="43">
        <v>1</v>
      </c>
      <c r="Y23" s="48">
        <f t="shared" si="7"/>
        <v>1</v>
      </c>
      <c r="Z23" s="77">
        <v>0</v>
      </c>
      <c r="AA23" s="90">
        <v>1</v>
      </c>
      <c r="AB23" s="24">
        <f t="shared" si="8"/>
        <v>-1</v>
      </c>
      <c r="AC23" s="43">
        <v>1</v>
      </c>
      <c r="AD23" s="48">
        <f t="shared" si="9"/>
        <v>1</v>
      </c>
      <c r="AE23" s="77">
        <v>0</v>
      </c>
      <c r="AF23" s="90">
        <v>1</v>
      </c>
      <c r="AG23" s="24">
        <f t="shared" si="10"/>
        <v>-1</v>
      </c>
      <c r="AH23" s="17">
        <v>0</v>
      </c>
      <c r="AI23" s="48">
        <f t="shared" si="11"/>
        <v>0</v>
      </c>
      <c r="AJ23" s="77">
        <v>0</v>
      </c>
      <c r="AK23" s="90">
        <v>2</v>
      </c>
      <c r="AL23" s="24">
        <f t="shared" si="12"/>
        <v>-2</v>
      </c>
      <c r="AM23" s="43">
        <v>2</v>
      </c>
      <c r="AN23" s="48">
        <f t="shared" si="13"/>
        <v>2</v>
      </c>
      <c r="AO23" s="77">
        <v>0</v>
      </c>
      <c r="AP23" s="90">
        <v>1</v>
      </c>
      <c r="AQ23" s="24">
        <f t="shared" si="14"/>
        <v>-1</v>
      </c>
      <c r="AR23" s="17">
        <v>0</v>
      </c>
      <c r="AS23" s="48">
        <f t="shared" si="15"/>
        <v>0</v>
      </c>
      <c r="AT23" s="77">
        <v>0</v>
      </c>
      <c r="AU23" s="90">
        <v>2</v>
      </c>
      <c r="AV23" s="24">
        <f t="shared" si="16"/>
        <v>-2</v>
      </c>
      <c r="AW23" s="43">
        <v>2</v>
      </c>
      <c r="AX23" s="48">
        <f t="shared" si="17"/>
        <v>2</v>
      </c>
      <c r="AY23" s="77">
        <v>0</v>
      </c>
      <c r="AZ23" s="90">
        <v>1</v>
      </c>
      <c r="BA23" s="24">
        <f t="shared" si="18"/>
        <v>-1</v>
      </c>
      <c r="BB23" s="17">
        <v>0</v>
      </c>
      <c r="BC23" s="48">
        <f t="shared" si="19"/>
        <v>0</v>
      </c>
      <c r="BD23" s="77">
        <v>0</v>
      </c>
      <c r="BE23" s="90">
        <v>1</v>
      </c>
      <c r="BF23" s="24">
        <f t="shared" si="20"/>
        <v>-1</v>
      </c>
      <c r="BG23" s="17">
        <v>0</v>
      </c>
      <c r="BH23" s="48">
        <f t="shared" si="21"/>
        <v>0</v>
      </c>
      <c r="BI23" s="88"/>
      <c r="BJ23" s="89"/>
      <c r="BK23" s="24">
        <f t="shared" si="22"/>
        <v>0</v>
      </c>
      <c r="BL23" s="24"/>
      <c r="BM23" s="89"/>
      <c r="BN23" s="89"/>
      <c r="BO23" s="24">
        <f t="shared" si="23"/>
        <v>0</v>
      </c>
      <c r="BP23" s="24"/>
      <c r="BQ23" s="89"/>
      <c r="BR23" s="89"/>
      <c r="BS23" s="24">
        <f t="shared" si="24"/>
        <v>0</v>
      </c>
      <c r="BT23" s="24"/>
      <c r="BU23" s="89"/>
      <c r="BV23" s="89"/>
      <c r="BW23" s="24">
        <f t="shared" si="25"/>
        <v>0</v>
      </c>
      <c r="BX23" s="24"/>
      <c r="BY23" s="89"/>
      <c r="BZ23" s="89"/>
      <c r="CA23" s="32">
        <f t="shared" si="26"/>
        <v>0</v>
      </c>
      <c r="CB23" s="24"/>
    </row>
    <row r="24" spans="1:80" ht="85.9" customHeight="1" x14ac:dyDescent="0.25">
      <c r="A24" s="8">
        <v>22</v>
      </c>
      <c r="B24" s="14" t="s">
        <v>29</v>
      </c>
      <c r="C24" s="33">
        <v>8</v>
      </c>
      <c r="D24" s="87">
        <v>15</v>
      </c>
      <c r="E24" s="71">
        <f t="shared" si="31"/>
        <v>15</v>
      </c>
      <c r="F24" s="56">
        <f t="shared" si="32"/>
        <v>67</v>
      </c>
      <c r="G24" s="56">
        <f t="shared" si="34"/>
        <v>-52</v>
      </c>
      <c r="H24" s="53">
        <f t="shared" si="35"/>
        <v>52</v>
      </c>
      <c r="I24" s="46">
        <f t="shared" si="27"/>
        <v>67</v>
      </c>
      <c r="J24" s="60">
        <f t="shared" si="28"/>
        <v>0</v>
      </c>
      <c r="K24" s="77">
        <v>0</v>
      </c>
      <c r="L24" s="90">
        <v>19</v>
      </c>
      <c r="M24" s="24">
        <f t="shared" si="36"/>
        <v>-19</v>
      </c>
      <c r="N24" s="17">
        <v>15</v>
      </c>
      <c r="O24" s="48">
        <f t="shared" si="30"/>
        <v>15</v>
      </c>
      <c r="P24" s="77">
        <v>15</v>
      </c>
      <c r="Q24" s="90">
        <v>9</v>
      </c>
      <c r="R24" s="24">
        <f t="shared" si="4"/>
        <v>6</v>
      </c>
      <c r="S24" s="17">
        <v>0</v>
      </c>
      <c r="T24" s="48">
        <f t="shared" si="5"/>
        <v>15</v>
      </c>
      <c r="U24" s="77">
        <v>0</v>
      </c>
      <c r="V24" s="90">
        <v>2</v>
      </c>
      <c r="W24" s="24">
        <f t="shared" si="6"/>
        <v>-2</v>
      </c>
      <c r="X24" s="17">
        <v>0</v>
      </c>
      <c r="Y24" s="48">
        <f t="shared" si="7"/>
        <v>0</v>
      </c>
      <c r="Z24" s="77">
        <v>0</v>
      </c>
      <c r="AA24" s="90">
        <v>2</v>
      </c>
      <c r="AB24" s="24">
        <f t="shared" si="8"/>
        <v>-2</v>
      </c>
      <c r="AC24" s="17">
        <v>0</v>
      </c>
      <c r="AD24" s="48">
        <f t="shared" si="9"/>
        <v>0</v>
      </c>
      <c r="AE24" s="77">
        <v>0</v>
      </c>
      <c r="AF24" s="90">
        <v>6</v>
      </c>
      <c r="AG24" s="24">
        <f t="shared" si="10"/>
        <v>-6</v>
      </c>
      <c r="AH24" s="43">
        <v>9</v>
      </c>
      <c r="AI24" s="48">
        <f t="shared" si="11"/>
        <v>9</v>
      </c>
      <c r="AJ24" s="77">
        <v>0</v>
      </c>
      <c r="AK24" s="90">
        <v>9</v>
      </c>
      <c r="AL24" s="24">
        <f t="shared" si="12"/>
        <v>-9</v>
      </c>
      <c r="AM24" s="43">
        <v>9</v>
      </c>
      <c r="AN24" s="48">
        <f t="shared" si="13"/>
        <v>9</v>
      </c>
      <c r="AO24" s="77">
        <v>0</v>
      </c>
      <c r="AP24" s="90">
        <v>6</v>
      </c>
      <c r="AQ24" s="24">
        <f t="shared" si="14"/>
        <v>-6</v>
      </c>
      <c r="AR24" s="43">
        <v>9</v>
      </c>
      <c r="AS24" s="48">
        <f t="shared" si="15"/>
        <v>9</v>
      </c>
      <c r="AT24" s="77">
        <v>0</v>
      </c>
      <c r="AU24" s="90">
        <v>10</v>
      </c>
      <c r="AV24" s="24">
        <f t="shared" si="16"/>
        <v>-10</v>
      </c>
      <c r="AW24" s="43">
        <v>10</v>
      </c>
      <c r="AX24" s="48">
        <f t="shared" si="17"/>
        <v>10</v>
      </c>
      <c r="AY24" s="77">
        <v>0</v>
      </c>
      <c r="AZ24" s="90">
        <v>3</v>
      </c>
      <c r="BA24" s="24">
        <f t="shared" si="18"/>
        <v>-3</v>
      </c>
      <c r="BB24" s="17">
        <v>0</v>
      </c>
      <c r="BC24" s="48">
        <f t="shared" si="19"/>
        <v>0</v>
      </c>
      <c r="BD24" s="77">
        <v>0</v>
      </c>
      <c r="BE24" s="90">
        <v>1</v>
      </c>
      <c r="BF24" s="24">
        <f t="shared" si="20"/>
        <v>-1</v>
      </c>
      <c r="BG24" s="17">
        <v>0</v>
      </c>
      <c r="BH24" s="48">
        <f t="shared" si="21"/>
        <v>0</v>
      </c>
      <c r="BI24" s="85"/>
      <c r="BJ24" s="86"/>
      <c r="BK24" s="24">
        <f t="shared" si="22"/>
        <v>0</v>
      </c>
      <c r="BL24" s="24"/>
      <c r="BM24" s="86"/>
      <c r="BN24" s="86"/>
      <c r="BO24" s="24">
        <f t="shared" si="23"/>
        <v>0</v>
      </c>
      <c r="BP24" s="24"/>
      <c r="BQ24" s="86"/>
      <c r="BR24" s="86"/>
      <c r="BS24" s="24">
        <f t="shared" si="24"/>
        <v>0</v>
      </c>
      <c r="BT24" s="24"/>
      <c r="BU24" s="86"/>
      <c r="BV24" s="86"/>
      <c r="BW24" s="24">
        <f t="shared" si="25"/>
        <v>0</v>
      </c>
      <c r="BX24" s="24"/>
      <c r="BY24" s="86"/>
      <c r="BZ24" s="86"/>
      <c r="CA24" s="32">
        <f t="shared" si="26"/>
        <v>0</v>
      </c>
      <c r="CB24" s="24"/>
    </row>
    <row r="25" spans="1:80" ht="124.15" customHeight="1" thickBot="1" x14ac:dyDescent="0.3">
      <c r="A25" s="84">
        <v>23</v>
      </c>
      <c r="B25" s="14" t="s">
        <v>39</v>
      </c>
      <c r="C25" s="90">
        <v>8</v>
      </c>
      <c r="D25" s="92">
        <v>15</v>
      </c>
      <c r="E25" s="71">
        <f t="shared" si="31"/>
        <v>0</v>
      </c>
      <c r="F25" s="56">
        <f t="shared" si="32"/>
        <v>252</v>
      </c>
      <c r="G25" s="100">
        <f t="shared" si="34"/>
        <v>-252</v>
      </c>
      <c r="H25" s="53">
        <f t="shared" si="35"/>
        <v>252</v>
      </c>
      <c r="I25" s="46">
        <f t="shared" si="27"/>
        <v>252</v>
      </c>
      <c r="J25" s="60">
        <f t="shared" si="28"/>
        <v>0</v>
      </c>
      <c r="K25" s="77">
        <v>0</v>
      </c>
      <c r="L25" s="90">
        <v>159</v>
      </c>
      <c r="M25" s="24">
        <f t="shared" si="36"/>
        <v>-159</v>
      </c>
      <c r="N25" s="17">
        <v>145</v>
      </c>
      <c r="O25" s="48">
        <f t="shared" si="30"/>
        <v>145</v>
      </c>
      <c r="P25" s="77">
        <v>0</v>
      </c>
      <c r="Q25" s="90">
        <v>10</v>
      </c>
      <c r="R25" s="24">
        <f t="shared" si="4"/>
        <v>-10</v>
      </c>
      <c r="S25" s="17">
        <v>15</v>
      </c>
      <c r="T25" s="48">
        <f t="shared" si="5"/>
        <v>15</v>
      </c>
      <c r="U25" s="77">
        <v>0</v>
      </c>
      <c r="V25" s="90">
        <v>5</v>
      </c>
      <c r="W25" s="24">
        <f t="shared" si="6"/>
        <v>-5</v>
      </c>
      <c r="X25" s="17">
        <v>15</v>
      </c>
      <c r="Y25" s="48">
        <f t="shared" si="7"/>
        <v>15</v>
      </c>
      <c r="Z25" s="77">
        <v>0</v>
      </c>
      <c r="AA25" s="90">
        <v>4</v>
      </c>
      <c r="AB25" s="24">
        <f t="shared" si="8"/>
        <v>-4</v>
      </c>
      <c r="AC25" s="43">
        <v>4</v>
      </c>
      <c r="AD25" s="48">
        <f t="shared" si="9"/>
        <v>4</v>
      </c>
      <c r="AE25" s="77">
        <v>0</v>
      </c>
      <c r="AF25" s="90">
        <v>23</v>
      </c>
      <c r="AG25" s="24">
        <f t="shared" si="10"/>
        <v>-23</v>
      </c>
      <c r="AH25" s="43">
        <v>23</v>
      </c>
      <c r="AI25" s="48">
        <f t="shared" si="11"/>
        <v>23</v>
      </c>
      <c r="AJ25" s="77">
        <v>0</v>
      </c>
      <c r="AK25" s="90">
        <v>8</v>
      </c>
      <c r="AL25" s="24">
        <f t="shared" si="12"/>
        <v>-8</v>
      </c>
      <c r="AM25" s="43">
        <v>8</v>
      </c>
      <c r="AN25" s="48">
        <f t="shared" si="13"/>
        <v>8</v>
      </c>
      <c r="AO25" s="77">
        <v>0</v>
      </c>
      <c r="AP25" s="90">
        <v>15</v>
      </c>
      <c r="AQ25" s="24">
        <f t="shared" si="14"/>
        <v>-15</v>
      </c>
      <c r="AR25" s="17">
        <v>15</v>
      </c>
      <c r="AS25" s="48">
        <f t="shared" si="15"/>
        <v>15</v>
      </c>
      <c r="AT25" s="77">
        <v>0</v>
      </c>
      <c r="AU25" s="90">
        <v>22</v>
      </c>
      <c r="AV25" s="24">
        <f t="shared" si="16"/>
        <v>-22</v>
      </c>
      <c r="AW25" s="43">
        <v>22</v>
      </c>
      <c r="AX25" s="48">
        <f t="shared" si="17"/>
        <v>22</v>
      </c>
      <c r="AY25" s="77">
        <v>0</v>
      </c>
      <c r="AZ25" s="90">
        <v>5</v>
      </c>
      <c r="BA25" s="24">
        <f t="shared" si="18"/>
        <v>-5</v>
      </c>
      <c r="BB25" s="43">
        <v>5</v>
      </c>
      <c r="BC25" s="48">
        <f t="shared" si="19"/>
        <v>5</v>
      </c>
      <c r="BD25" s="77">
        <v>0</v>
      </c>
      <c r="BE25" s="90">
        <v>1</v>
      </c>
      <c r="BF25" s="24">
        <f t="shared" si="20"/>
        <v>-1</v>
      </c>
      <c r="BG25" s="17">
        <v>0</v>
      </c>
      <c r="BH25" s="48">
        <f t="shared" si="21"/>
        <v>0</v>
      </c>
      <c r="BI25" s="88"/>
      <c r="BJ25" s="89"/>
      <c r="BK25" s="24">
        <f t="shared" si="22"/>
        <v>0</v>
      </c>
      <c r="BL25" s="24"/>
      <c r="BM25" s="89"/>
      <c r="BN25" s="89"/>
      <c r="BO25" s="24">
        <f t="shared" si="23"/>
        <v>0</v>
      </c>
      <c r="BP25" s="24"/>
      <c r="BQ25" s="89"/>
      <c r="BR25" s="89"/>
      <c r="BS25" s="24">
        <f t="shared" si="24"/>
        <v>0</v>
      </c>
      <c r="BT25" s="24"/>
      <c r="BU25" s="89"/>
      <c r="BV25" s="89"/>
      <c r="BW25" s="24">
        <f t="shared" si="25"/>
        <v>0</v>
      </c>
      <c r="BX25" s="24"/>
      <c r="BY25" s="89"/>
      <c r="BZ25" s="89"/>
      <c r="CA25" s="32">
        <f t="shared" si="26"/>
        <v>0</v>
      </c>
      <c r="CB25" s="24"/>
    </row>
    <row r="26" spans="1:80" ht="77.45" customHeight="1" x14ac:dyDescent="0.25">
      <c r="A26" s="8">
        <v>24</v>
      </c>
      <c r="B26" s="69" t="s">
        <v>52</v>
      </c>
      <c r="C26" s="35" t="s">
        <v>30</v>
      </c>
      <c r="D26" s="36" t="s">
        <v>31</v>
      </c>
      <c r="E26" s="71">
        <f t="shared" ref="E26:E29" si="37">K26+P26+U26+Z26+AE26+AJ26+AO26+AT26+AY26+BD26+BI26+BM26+BQ26+BU26+BY26</f>
        <v>0</v>
      </c>
      <c r="F26" s="56">
        <f t="shared" ref="F26:F29" si="38">L26+Q26+V26+AA26+AF26+AK26+AP26+AU26+AZ26+BE26+BJ26+BN26+BR26+BV26+BZ26</f>
        <v>0</v>
      </c>
      <c r="G26" s="100">
        <f t="shared" ref="G26:G30" si="39">M26+R26+W26+AB26+AG26+AL26+AQ26+AV26+BA26+BF26+BK26+BO26+BS26+BW26+CA26</f>
        <v>0</v>
      </c>
      <c r="H26" s="53">
        <f t="shared" ref="H26:H28" si="40">N26+S26+X26+AC26+AH26+AM26+AR26+AW26+BB26+BG26+BL26+BP26+BT26+BX26+CB26</f>
        <v>0</v>
      </c>
      <c r="I26" s="46">
        <f t="shared" si="27"/>
        <v>0</v>
      </c>
      <c r="J26" s="60">
        <f t="shared" si="28"/>
        <v>0</v>
      </c>
      <c r="K26" s="45">
        <v>0</v>
      </c>
      <c r="L26" s="20">
        <v>0</v>
      </c>
      <c r="M26" s="22">
        <f t="shared" si="36"/>
        <v>0</v>
      </c>
      <c r="N26" s="16">
        <v>0</v>
      </c>
      <c r="O26" s="46">
        <f t="shared" si="30"/>
        <v>0</v>
      </c>
      <c r="P26" s="45">
        <v>0</v>
      </c>
      <c r="Q26" s="21">
        <v>0</v>
      </c>
      <c r="R26" s="22">
        <f t="shared" si="4"/>
        <v>0</v>
      </c>
      <c r="S26" s="22">
        <v>0</v>
      </c>
      <c r="T26" s="47">
        <f t="shared" si="5"/>
        <v>0</v>
      </c>
      <c r="U26" s="45">
        <v>0</v>
      </c>
      <c r="V26" s="22">
        <v>0</v>
      </c>
      <c r="W26" s="22">
        <f t="shared" si="6"/>
        <v>0</v>
      </c>
      <c r="X26" s="22">
        <v>0</v>
      </c>
      <c r="Y26" s="46">
        <f t="shared" si="7"/>
        <v>0</v>
      </c>
      <c r="Z26" s="45">
        <v>0</v>
      </c>
      <c r="AA26" s="20">
        <v>0</v>
      </c>
      <c r="AB26" s="22">
        <f t="shared" si="8"/>
        <v>0</v>
      </c>
      <c r="AC26" s="22">
        <v>0</v>
      </c>
      <c r="AD26" s="46">
        <f t="shared" si="9"/>
        <v>0</v>
      </c>
      <c r="AE26" s="45">
        <v>0</v>
      </c>
      <c r="AF26" s="20">
        <v>0</v>
      </c>
      <c r="AG26" s="22">
        <f t="shared" si="10"/>
        <v>0</v>
      </c>
      <c r="AH26" s="22">
        <v>0</v>
      </c>
      <c r="AI26" s="46">
        <f t="shared" si="11"/>
        <v>0</v>
      </c>
      <c r="AJ26" s="45">
        <v>0</v>
      </c>
      <c r="AK26" s="20">
        <v>0</v>
      </c>
      <c r="AL26" s="22">
        <f t="shared" si="12"/>
        <v>0</v>
      </c>
      <c r="AM26" s="22">
        <v>0</v>
      </c>
      <c r="AN26" s="46">
        <f t="shared" si="13"/>
        <v>0</v>
      </c>
      <c r="AO26" s="45">
        <v>0</v>
      </c>
      <c r="AP26" s="20">
        <v>0</v>
      </c>
      <c r="AQ26" s="22">
        <f t="shared" si="14"/>
        <v>0</v>
      </c>
      <c r="AR26" s="22">
        <v>0</v>
      </c>
      <c r="AS26" s="46">
        <f t="shared" si="15"/>
        <v>0</v>
      </c>
      <c r="AT26" s="45">
        <v>0</v>
      </c>
      <c r="AU26" s="20">
        <v>0</v>
      </c>
      <c r="AV26" s="22">
        <f t="shared" si="16"/>
        <v>0</v>
      </c>
      <c r="AW26" s="22">
        <v>0</v>
      </c>
      <c r="AX26" s="46">
        <f t="shared" si="17"/>
        <v>0</v>
      </c>
      <c r="AY26" s="45">
        <v>0</v>
      </c>
      <c r="AZ26" s="20">
        <v>0</v>
      </c>
      <c r="BA26" s="22">
        <f t="shared" si="18"/>
        <v>0</v>
      </c>
      <c r="BB26" s="20">
        <v>0</v>
      </c>
      <c r="BC26" s="46">
        <f t="shared" si="19"/>
        <v>0</v>
      </c>
      <c r="BD26" s="45">
        <v>0</v>
      </c>
      <c r="BE26" s="21">
        <v>0</v>
      </c>
      <c r="BF26" s="22">
        <f t="shared" si="20"/>
        <v>0</v>
      </c>
      <c r="BG26" s="22">
        <v>0</v>
      </c>
      <c r="BH26" s="47">
        <f t="shared" si="21"/>
        <v>0</v>
      </c>
      <c r="BI26" s="20">
        <v>0</v>
      </c>
      <c r="BJ26" s="22">
        <v>0</v>
      </c>
      <c r="BK26" s="22"/>
      <c r="BL26" s="22"/>
      <c r="BM26" s="22"/>
      <c r="BN26" s="22"/>
      <c r="BO26" s="22">
        <f t="shared" si="23"/>
        <v>0</v>
      </c>
      <c r="BP26" s="22"/>
      <c r="BQ26" s="22"/>
      <c r="BR26" s="22"/>
      <c r="BS26" s="22">
        <f t="shared" si="24"/>
        <v>0</v>
      </c>
      <c r="BT26" s="22"/>
      <c r="BU26" s="22"/>
      <c r="BV26" s="22"/>
      <c r="BW26" s="22">
        <f t="shared" si="25"/>
        <v>0</v>
      </c>
      <c r="BX26" s="22"/>
      <c r="BY26" s="22"/>
      <c r="BZ26" s="22"/>
      <c r="CA26" s="22">
        <f t="shared" si="26"/>
        <v>0</v>
      </c>
      <c r="CB26" s="32"/>
    </row>
    <row r="27" spans="1:80" ht="47.45" customHeight="1" thickBot="1" x14ac:dyDescent="0.3">
      <c r="A27" s="84">
        <v>25</v>
      </c>
      <c r="B27" s="31" t="s">
        <v>32</v>
      </c>
      <c r="C27" s="13">
        <v>10</v>
      </c>
      <c r="D27" s="19">
        <v>15</v>
      </c>
      <c r="E27" s="71">
        <f t="shared" si="37"/>
        <v>0</v>
      </c>
      <c r="F27" s="56">
        <f t="shared" si="38"/>
        <v>24</v>
      </c>
      <c r="G27" s="100">
        <f t="shared" si="39"/>
        <v>-24</v>
      </c>
      <c r="H27" s="53">
        <f t="shared" si="40"/>
        <v>24</v>
      </c>
      <c r="I27" s="46">
        <f t="shared" si="27"/>
        <v>24</v>
      </c>
      <c r="J27" s="60">
        <f t="shared" si="28"/>
        <v>0</v>
      </c>
      <c r="K27" s="45">
        <v>0</v>
      </c>
      <c r="L27" s="20">
        <v>7</v>
      </c>
      <c r="M27" s="22">
        <f t="shared" si="36"/>
        <v>-7</v>
      </c>
      <c r="N27" s="42">
        <v>7</v>
      </c>
      <c r="O27" s="46">
        <f t="shared" si="30"/>
        <v>7</v>
      </c>
      <c r="P27" s="45">
        <v>0</v>
      </c>
      <c r="Q27" s="21">
        <v>4</v>
      </c>
      <c r="R27" s="22">
        <f t="shared" si="4"/>
        <v>-4</v>
      </c>
      <c r="S27" s="42">
        <v>4</v>
      </c>
      <c r="T27" s="47">
        <f t="shared" si="5"/>
        <v>4</v>
      </c>
      <c r="U27" s="45">
        <v>0</v>
      </c>
      <c r="V27" s="22">
        <v>1</v>
      </c>
      <c r="W27" s="22">
        <f t="shared" si="6"/>
        <v>-1</v>
      </c>
      <c r="X27" s="42">
        <v>1</v>
      </c>
      <c r="Y27" s="46">
        <f t="shared" si="7"/>
        <v>1</v>
      </c>
      <c r="Z27" s="45">
        <v>0</v>
      </c>
      <c r="AA27" s="20">
        <v>1</v>
      </c>
      <c r="AB27" s="22">
        <f t="shared" si="8"/>
        <v>-1</v>
      </c>
      <c r="AC27" s="42">
        <v>1</v>
      </c>
      <c r="AD27" s="46">
        <f t="shared" si="9"/>
        <v>1</v>
      </c>
      <c r="AE27" s="45">
        <v>0</v>
      </c>
      <c r="AF27" s="20">
        <v>1</v>
      </c>
      <c r="AG27" s="22">
        <f t="shared" si="10"/>
        <v>-1</v>
      </c>
      <c r="AH27" s="42">
        <v>1</v>
      </c>
      <c r="AI27" s="46">
        <f t="shared" si="11"/>
        <v>1</v>
      </c>
      <c r="AJ27" s="45">
        <v>0</v>
      </c>
      <c r="AK27" s="20">
        <v>2</v>
      </c>
      <c r="AL27" s="22">
        <f t="shared" si="12"/>
        <v>-2</v>
      </c>
      <c r="AM27" s="22">
        <v>2</v>
      </c>
      <c r="AN27" s="46">
        <f t="shared" si="13"/>
        <v>2</v>
      </c>
      <c r="AO27" s="45">
        <v>0</v>
      </c>
      <c r="AP27" s="20">
        <v>2</v>
      </c>
      <c r="AQ27" s="22">
        <f t="shared" si="14"/>
        <v>-2</v>
      </c>
      <c r="AR27" s="42">
        <v>2</v>
      </c>
      <c r="AS27" s="46">
        <f t="shared" si="15"/>
        <v>2</v>
      </c>
      <c r="AT27" s="45">
        <v>0</v>
      </c>
      <c r="AU27" s="20">
        <v>3</v>
      </c>
      <c r="AV27" s="22">
        <f t="shared" si="16"/>
        <v>-3</v>
      </c>
      <c r="AW27" s="42">
        <v>3</v>
      </c>
      <c r="AX27" s="46">
        <f t="shared" si="17"/>
        <v>3</v>
      </c>
      <c r="AY27" s="45">
        <v>0</v>
      </c>
      <c r="AZ27" s="20">
        <v>2</v>
      </c>
      <c r="BA27" s="22">
        <f t="shared" si="18"/>
        <v>-2</v>
      </c>
      <c r="BB27" s="41">
        <v>2</v>
      </c>
      <c r="BC27" s="46">
        <f t="shared" si="19"/>
        <v>2</v>
      </c>
      <c r="BD27" s="45">
        <v>0</v>
      </c>
      <c r="BE27" s="21">
        <v>1</v>
      </c>
      <c r="BF27" s="22">
        <f t="shared" si="20"/>
        <v>-1</v>
      </c>
      <c r="BG27" s="42">
        <v>1</v>
      </c>
      <c r="BH27" s="47">
        <f t="shared" si="21"/>
        <v>1</v>
      </c>
      <c r="BI27" s="20"/>
      <c r="BJ27" s="22"/>
      <c r="BK27" s="22">
        <f t="shared" ref="BK27:BK30" si="41">BI27-BJ27</f>
        <v>0</v>
      </c>
      <c r="BL27" s="22">
        <v>0</v>
      </c>
      <c r="BM27" s="22"/>
      <c r="BN27" s="22"/>
      <c r="BO27" s="22">
        <f t="shared" si="23"/>
        <v>0</v>
      </c>
      <c r="BP27" s="22">
        <v>0</v>
      </c>
      <c r="BQ27" s="22"/>
      <c r="BR27" s="22"/>
      <c r="BS27" s="22">
        <f t="shared" si="24"/>
        <v>0</v>
      </c>
      <c r="BT27" s="22">
        <v>0</v>
      </c>
      <c r="BU27" s="22"/>
      <c r="BV27" s="22"/>
      <c r="BW27" s="22">
        <f t="shared" si="25"/>
        <v>0</v>
      </c>
      <c r="BX27" s="22">
        <v>0</v>
      </c>
      <c r="BY27" s="22"/>
      <c r="BZ27" s="22"/>
      <c r="CA27" s="22">
        <f t="shared" si="26"/>
        <v>0</v>
      </c>
      <c r="CB27" s="32">
        <v>0</v>
      </c>
    </row>
    <row r="28" spans="1:80" ht="79.900000000000006" customHeight="1" x14ac:dyDescent="0.25">
      <c r="A28" s="8">
        <v>26</v>
      </c>
      <c r="B28" s="31" t="s">
        <v>51</v>
      </c>
      <c r="C28" s="13">
        <v>4</v>
      </c>
      <c r="D28" s="19">
        <v>6</v>
      </c>
      <c r="E28" s="71">
        <f t="shared" si="37"/>
        <v>0</v>
      </c>
      <c r="F28" s="56">
        <f t="shared" si="38"/>
        <v>0</v>
      </c>
      <c r="G28" s="100">
        <f t="shared" si="39"/>
        <v>0</v>
      </c>
      <c r="H28" s="53">
        <f t="shared" si="40"/>
        <v>0</v>
      </c>
      <c r="I28" s="46">
        <f t="shared" si="27"/>
        <v>0</v>
      </c>
      <c r="J28" s="60">
        <f t="shared" si="28"/>
        <v>0</v>
      </c>
      <c r="K28" s="45">
        <v>0</v>
      </c>
      <c r="L28" s="20">
        <v>0</v>
      </c>
      <c r="M28" s="22">
        <f t="shared" si="36"/>
        <v>0</v>
      </c>
      <c r="N28" s="16">
        <v>0</v>
      </c>
      <c r="O28" s="46">
        <f t="shared" si="30"/>
        <v>0</v>
      </c>
      <c r="P28" s="45">
        <v>0</v>
      </c>
      <c r="Q28" s="21">
        <v>0</v>
      </c>
      <c r="R28" s="22">
        <v>0</v>
      </c>
      <c r="S28" s="22">
        <v>0</v>
      </c>
      <c r="T28" s="47">
        <f t="shared" si="5"/>
        <v>0</v>
      </c>
      <c r="U28" s="45">
        <v>0</v>
      </c>
      <c r="V28" s="22">
        <v>0</v>
      </c>
      <c r="W28" s="22">
        <f t="shared" si="6"/>
        <v>0</v>
      </c>
      <c r="X28" s="22">
        <v>0</v>
      </c>
      <c r="Y28" s="46">
        <f t="shared" si="7"/>
        <v>0</v>
      </c>
      <c r="Z28" s="45">
        <v>0</v>
      </c>
      <c r="AA28" s="20">
        <v>0</v>
      </c>
      <c r="AB28" s="22">
        <f t="shared" si="8"/>
        <v>0</v>
      </c>
      <c r="AC28" s="22">
        <v>0</v>
      </c>
      <c r="AD28" s="46">
        <f t="shared" si="9"/>
        <v>0</v>
      </c>
      <c r="AE28" s="45">
        <v>0</v>
      </c>
      <c r="AF28" s="20">
        <v>0</v>
      </c>
      <c r="AG28" s="22">
        <f t="shared" si="10"/>
        <v>0</v>
      </c>
      <c r="AH28" s="22">
        <v>0</v>
      </c>
      <c r="AI28" s="46">
        <f t="shared" si="11"/>
        <v>0</v>
      </c>
      <c r="AJ28" s="45">
        <v>0</v>
      </c>
      <c r="AK28" s="20">
        <v>0</v>
      </c>
      <c r="AL28" s="22">
        <f t="shared" si="12"/>
        <v>0</v>
      </c>
      <c r="AM28" s="22">
        <v>0</v>
      </c>
      <c r="AN28" s="46">
        <f t="shared" si="13"/>
        <v>0</v>
      </c>
      <c r="AO28" s="45">
        <v>0</v>
      </c>
      <c r="AP28" s="20">
        <v>0</v>
      </c>
      <c r="AQ28" s="22">
        <f t="shared" si="14"/>
        <v>0</v>
      </c>
      <c r="AR28" s="22">
        <v>0</v>
      </c>
      <c r="AS28" s="46">
        <f t="shared" si="15"/>
        <v>0</v>
      </c>
      <c r="AT28" s="45">
        <v>0</v>
      </c>
      <c r="AU28" s="20">
        <v>0</v>
      </c>
      <c r="AV28" s="22">
        <f t="shared" si="16"/>
        <v>0</v>
      </c>
      <c r="AW28" s="22">
        <v>0</v>
      </c>
      <c r="AX28" s="46">
        <f t="shared" si="17"/>
        <v>0</v>
      </c>
      <c r="AY28" s="45">
        <v>0</v>
      </c>
      <c r="AZ28" s="20">
        <v>0</v>
      </c>
      <c r="BA28" s="22">
        <f t="shared" si="18"/>
        <v>0</v>
      </c>
      <c r="BB28" s="20">
        <v>0</v>
      </c>
      <c r="BC28" s="46">
        <f t="shared" si="19"/>
        <v>0</v>
      </c>
      <c r="BD28" s="45">
        <v>0</v>
      </c>
      <c r="BE28" s="21">
        <v>0</v>
      </c>
      <c r="BF28" s="22">
        <f t="shared" si="20"/>
        <v>0</v>
      </c>
      <c r="BG28" s="22">
        <v>0</v>
      </c>
      <c r="BH28" s="47">
        <f t="shared" si="21"/>
        <v>0</v>
      </c>
      <c r="BI28" s="20"/>
      <c r="BJ28" s="22"/>
      <c r="BK28" s="22">
        <f t="shared" si="41"/>
        <v>0</v>
      </c>
      <c r="BL28" s="22"/>
      <c r="BM28" s="22"/>
      <c r="BN28" s="22"/>
      <c r="BO28" s="22">
        <f t="shared" si="23"/>
        <v>0</v>
      </c>
      <c r="BP28" s="22"/>
      <c r="BQ28" s="22"/>
      <c r="BR28" s="22"/>
      <c r="BS28" s="22">
        <f t="shared" si="24"/>
        <v>0</v>
      </c>
      <c r="BT28" s="22"/>
      <c r="BU28" s="22"/>
      <c r="BV28" s="22"/>
      <c r="BW28" s="22">
        <f t="shared" si="25"/>
        <v>0</v>
      </c>
      <c r="BX28" s="22"/>
      <c r="BY28" s="22"/>
      <c r="BZ28" s="22"/>
      <c r="CA28" s="22">
        <f t="shared" si="26"/>
        <v>0</v>
      </c>
      <c r="CB28" s="32"/>
    </row>
    <row r="29" spans="1:80" ht="99" customHeight="1" thickBot="1" x14ac:dyDescent="0.3">
      <c r="A29" s="84">
        <v>27</v>
      </c>
      <c r="B29" s="31" t="s">
        <v>33</v>
      </c>
      <c r="C29" s="13">
        <v>6</v>
      </c>
      <c r="D29" s="19">
        <v>10</v>
      </c>
      <c r="E29" s="71">
        <f t="shared" si="37"/>
        <v>15</v>
      </c>
      <c r="F29" s="56">
        <f t="shared" si="38"/>
        <v>20</v>
      </c>
      <c r="G29" s="100">
        <f>M29+R29+W29+AB29+AG29+AL29+AQ29+AV29+BA29+BF29+BK29+BO29+BS29+BW29+CA29</f>
        <v>-5</v>
      </c>
      <c r="H29" s="53">
        <f>N29+S29+X29+AC29+AH29+AM29+AR29+AW29+BB29+BG29+BL29+BP29+BT29+BX29+CB29</f>
        <v>5</v>
      </c>
      <c r="I29" s="46">
        <f t="shared" si="27"/>
        <v>20</v>
      </c>
      <c r="J29" s="60">
        <f t="shared" si="28"/>
        <v>0</v>
      </c>
      <c r="K29" s="51">
        <v>15</v>
      </c>
      <c r="L29" s="25">
        <v>6</v>
      </c>
      <c r="M29" s="22">
        <f t="shared" si="36"/>
        <v>9</v>
      </c>
      <c r="N29" s="16">
        <v>0</v>
      </c>
      <c r="O29" s="47">
        <f t="shared" si="30"/>
        <v>15</v>
      </c>
      <c r="P29" s="51">
        <v>0</v>
      </c>
      <c r="Q29" s="25">
        <v>3</v>
      </c>
      <c r="R29" s="22">
        <f t="shared" si="4"/>
        <v>-3</v>
      </c>
      <c r="S29" s="16">
        <v>0</v>
      </c>
      <c r="T29" s="47">
        <f t="shared" si="5"/>
        <v>0</v>
      </c>
      <c r="U29" s="51">
        <v>0</v>
      </c>
      <c r="V29" s="25">
        <v>1</v>
      </c>
      <c r="W29" s="22">
        <f t="shared" si="6"/>
        <v>-1</v>
      </c>
      <c r="X29" s="16">
        <v>0</v>
      </c>
      <c r="Y29" s="47">
        <f t="shared" si="7"/>
        <v>0</v>
      </c>
      <c r="Z29" s="51">
        <v>0</v>
      </c>
      <c r="AA29" s="25">
        <v>1</v>
      </c>
      <c r="AB29" s="22">
        <f t="shared" si="8"/>
        <v>-1</v>
      </c>
      <c r="AC29" s="22">
        <v>0</v>
      </c>
      <c r="AD29" s="47">
        <f t="shared" si="9"/>
        <v>0</v>
      </c>
      <c r="AE29" s="51">
        <v>0</v>
      </c>
      <c r="AF29" s="25">
        <v>1</v>
      </c>
      <c r="AG29" s="22">
        <f t="shared" si="10"/>
        <v>-1</v>
      </c>
      <c r="AH29" s="16">
        <v>0</v>
      </c>
      <c r="AI29" s="47">
        <f t="shared" si="11"/>
        <v>0</v>
      </c>
      <c r="AJ29" s="51">
        <v>0</v>
      </c>
      <c r="AK29" s="25">
        <v>2</v>
      </c>
      <c r="AL29" s="22">
        <f t="shared" si="12"/>
        <v>-2</v>
      </c>
      <c r="AM29" s="16">
        <v>0</v>
      </c>
      <c r="AN29" s="47">
        <f t="shared" si="13"/>
        <v>0</v>
      </c>
      <c r="AO29" s="51">
        <v>0</v>
      </c>
      <c r="AP29" s="25">
        <v>1</v>
      </c>
      <c r="AQ29" s="22">
        <f t="shared" si="14"/>
        <v>-1</v>
      </c>
      <c r="AR29" s="42">
        <v>1</v>
      </c>
      <c r="AS29" s="47">
        <f t="shared" si="15"/>
        <v>1</v>
      </c>
      <c r="AT29" s="51">
        <v>0</v>
      </c>
      <c r="AU29" s="25">
        <v>3</v>
      </c>
      <c r="AV29" s="22">
        <f t="shared" si="16"/>
        <v>-3</v>
      </c>
      <c r="AW29" s="42">
        <v>3</v>
      </c>
      <c r="AX29" s="47">
        <f t="shared" si="17"/>
        <v>3</v>
      </c>
      <c r="AY29" s="51">
        <v>0</v>
      </c>
      <c r="AZ29" s="25">
        <v>1</v>
      </c>
      <c r="BA29" s="22">
        <f t="shared" si="18"/>
        <v>-1</v>
      </c>
      <c r="BB29" s="16">
        <v>0</v>
      </c>
      <c r="BC29" s="47">
        <f t="shared" si="19"/>
        <v>0</v>
      </c>
      <c r="BD29" s="51">
        <v>0</v>
      </c>
      <c r="BE29" s="25">
        <v>1</v>
      </c>
      <c r="BF29" s="22">
        <f t="shared" si="20"/>
        <v>-1</v>
      </c>
      <c r="BG29" s="42">
        <v>1</v>
      </c>
      <c r="BH29" s="47">
        <f t="shared" si="21"/>
        <v>1</v>
      </c>
      <c r="BI29" s="58"/>
      <c r="BJ29" s="26"/>
      <c r="BK29" s="22">
        <f t="shared" si="41"/>
        <v>0</v>
      </c>
      <c r="BL29" s="22"/>
      <c r="BM29" s="26"/>
      <c r="BN29" s="26"/>
      <c r="BO29" s="22">
        <f t="shared" si="23"/>
        <v>0</v>
      </c>
      <c r="BP29" s="22"/>
      <c r="BQ29" s="26"/>
      <c r="BR29" s="26"/>
      <c r="BS29" s="22">
        <f t="shared" si="24"/>
        <v>0</v>
      </c>
      <c r="BT29" s="22"/>
      <c r="BU29" s="26"/>
      <c r="BV29" s="26"/>
      <c r="BW29" s="22">
        <f t="shared" si="25"/>
        <v>0</v>
      </c>
      <c r="BX29" s="22"/>
      <c r="BY29" s="26"/>
      <c r="BZ29" s="26"/>
      <c r="CA29" s="22">
        <f t="shared" si="26"/>
        <v>0</v>
      </c>
      <c r="CB29" s="32"/>
    </row>
    <row r="30" spans="1:80" ht="105" customHeight="1" thickBot="1" x14ac:dyDescent="0.3">
      <c r="A30" s="8">
        <v>28</v>
      </c>
      <c r="B30" s="31" t="s">
        <v>34</v>
      </c>
      <c r="C30" s="13">
        <v>6</v>
      </c>
      <c r="D30" s="19">
        <v>10</v>
      </c>
      <c r="E30" s="72">
        <f>K30+P30+U30+Z30+AE30+AJ30+AO30+AT30+AY30+BD30+BI30+BM30+BQ30+BU30+BY30</f>
        <v>45</v>
      </c>
      <c r="F30" s="65">
        <f>L30+Q30+V30+AA30+AF30+AK30+AP30+AU30+AZ30+BE30+BJ30+BN30+BR30+BV30+BZ30</f>
        <v>29</v>
      </c>
      <c r="G30" s="102">
        <f t="shared" si="39"/>
        <v>16</v>
      </c>
      <c r="H30" s="66">
        <f>N30+S30+X30+AC30+AH30+AM30+AR30+AW30+BB30+BG30+BL30+BP30+BT30+BX30+CB30</f>
        <v>0</v>
      </c>
      <c r="I30" s="59">
        <f t="shared" si="27"/>
        <v>45</v>
      </c>
      <c r="J30" s="61">
        <f t="shared" si="28"/>
        <v>16</v>
      </c>
      <c r="K30" s="39">
        <v>30</v>
      </c>
      <c r="L30" s="40">
        <v>9</v>
      </c>
      <c r="M30" s="54">
        <f t="shared" si="36"/>
        <v>21</v>
      </c>
      <c r="N30" s="52">
        <v>0</v>
      </c>
      <c r="O30" s="49">
        <f t="shared" si="30"/>
        <v>30</v>
      </c>
      <c r="P30" s="39">
        <v>15</v>
      </c>
      <c r="Q30" s="40">
        <v>5</v>
      </c>
      <c r="R30" s="54">
        <f t="shared" si="4"/>
        <v>10</v>
      </c>
      <c r="S30" s="54">
        <v>0</v>
      </c>
      <c r="T30" s="49">
        <f t="shared" si="5"/>
        <v>15</v>
      </c>
      <c r="U30" s="39">
        <v>0</v>
      </c>
      <c r="V30" s="40">
        <v>1</v>
      </c>
      <c r="W30" s="54">
        <f t="shared" si="6"/>
        <v>-1</v>
      </c>
      <c r="X30" s="52">
        <v>0</v>
      </c>
      <c r="Y30" s="49">
        <f t="shared" si="7"/>
        <v>0</v>
      </c>
      <c r="Z30" s="39">
        <v>0</v>
      </c>
      <c r="AA30" s="40">
        <v>1</v>
      </c>
      <c r="AB30" s="54">
        <f t="shared" si="8"/>
        <v>-1</v>
      </c>
      <c r="AC30" s="52">
        <v>0</v>
      </c>
      <c r="AD30" s="49">
        <f t="shared" si="9"/>
        <v>0</v>
      </c>
      <c r="AE30" s="39">
        <v>0</v>
      </c>
      <c r="AF30" s="40">
        <v>2</v>
      </c>
      <c r="AG30" s="54">
        <f t="shared" si="10"/>
        <v>-2</v>
      </c>
      <c r="AH30" s="52">
        <v>0</v>
      </c>
      <c r="AI30" s="49">
        <f t="shared" si="11"/>
        <v>0</v>
      </c>
      <c r="AJ30" s="39">
        <v>0</v>
      </c>
      <c r="AK30" s="40">
        <v>2</v>
      </c>
      <c r="AL30" s="54">
        <f t="shared" si="12"/>
        <v>-2</v>
      </c>
      <c r="AM30" s="52">
        <v>0</v>
      </c>
      <c r="AN30" s="49">
        <f t="shared" si="13"/>
        <v>0</v>
      </c>
      <c r="AO30" s="39">
        <v>0</v>
      </c>
      <c r="AP30" s="40">
        <v>2</v>
      </c>
      <c r="AQ30" s="54">
        <f t="shared" si="14"/>
        <v>-2</v>
      </c>
      <c r="AR30" s="52">
        <v>0</v>
      </c>
      <c r="AS30" s="49">
        <f t="shared" si="15"/>
        <v>0</v>
      </c>
      <c r="AT30" s="39">
        <v>0</v>
      </c>
      <c r="AU30" s="40">
        <v>4</v>
      </c>
      <c r="AV30" s="54">
        <f t="shared" si="16"/>
        <v>-4</v>
      </c>
      <c r="AW30" s="52">
        <v>0</v>
      </c>
      <c r="AX30" s="49">
        <f t="shared" si="17"/>
        <v>0</v>
      </c>
      <c r="AY30" s="39">
        <v>0</v>
      </c>
      <c r="AZ30" s="40">
        <v>2</v>
      </c>
      <c r="BA30" s="54">
        <f t="shared" si="18"/>
        <v>-2</v>
      </c>
      <c r="BB30" s="52">
        <v>0</v>
      </c>
      <c r="BC30" s="49">
        <f t="shared" si="19"/>
        <v>0</v>
      </c>
      <c r="BD30" s="39">
        <v>0</v>
      </c>
      <c r="BE30" s="40">
        <v>1</v>
      </c>
      <c r="BF30" s="54">
        <f t="shared" si="20"/>
        <v>-1</v>
      </c>
      <c r="BG30" s="52">
        <v>0</v>
      </c>
      <c r="BH30" s="49">
        <f t="shared" si="21"/>
        <v>0</v>
      </c>
      <c r="BI30" s="76"/>
      <c r="BJ30" s="75"/>
      <c r="BK30" s="22">
        <f t="shared" si="41"/>
        <v>0</v>
      </c>
      <c r="BL30" s="22"/>
      <c r="BM30" s="75"/>
      <c r="BN30" s="75"/>
      <c r="BO30" s="22">
        <f t="shared" si="23"/>
        <v>0</v>
      </c>
      <c r="BP30" s="22"/>
      <c r="BQ30" s="75"/>
      <c r="BR30" s="75"/>
      <c r="BS30" s="22">
        <f t="shared" si="24"/>
        <v>0</v>
      </c>
      <c r="BT30" s="22"/>
      <c r="BU30" s="75"/>
      <c r="BV30" s="75"/>
      <c r="BW30" s="22">
        <f t="shared" si="25"/>
        <v>0</v>
      </c>
      <c r="BX30" s="22"/>
      <c r="BY30" s="75"/>
      <c r="BZ30" s="75"/>
      <c r="CA30" s="22">
        <f t="shared" si="26"/>
        <v>0</v>
      </c>
      <c r="CB30" s="32"/>
    </row>
  </sheetData>
  <sheetProtection password="C611" sheet="1" objects="1" scenarios="1" selectLockedCells="1" selectUnlockedCells="1"/>
  <customSheetViews>
    <customSheetView guid="{9CEE0026-06FE-43C5-B7E2-4C27C1B1B851}" scale="70">
      <pane xSplit="9" ySplit="2" topLeftCell="J24" activePane="bottomRight" state="frozen"/>
      <selection pane="bottomRight" activeCell="E25" sqref="E25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M16" sqref="M16"/>
      <pageMargins left="0.7" right="0.7" top="0.75" bottom="0.75" header="0.3" footer="0.3"/>
    </customSheetView>
    <customSheetView guid="{1F1E3F11-2EEF-4BC4-A39B-8CB5D2CF0C2F}" scale="80">
      <selection activeCell="L12" sqref="L12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activeCell="G12" sqref="G12"/>
      <pageMargins left="0.7" right="0.7" top="0.75" bottom="0.75" header="0.3" footer="0.3"/>
    </customSheetView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</customSheetViews>
  <mergeCells count="18">
    <mergeCell ref="A1:D1"/>
    <mergeCell ref="J1:J2"/>
    <mergeCell ref="K1:O1"/>
    <mergeCell ref="P1:T1"/>
    <mergeCell ref="U1:Y1"/>
    <mergeCell ref="BI1:BL1"/>
    <mergeCell ref="BM1:BP1"/>
    <mergeCell ref="BQ1:BT1"/>
    <mergeCell ref="BU1:BX1"/>
    <mergeCell ref="BY1:CB1"/>
    <mergeCell ref="AY1:BC1"/>
    <mergeCell ref="BD1:BH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Област В. Търново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Tatyana Sharkova</cp:lastModifiedBy>
  <dcterms:created xsi:type="dcterms:W3CDTF">2015-06-05T18:17:20Z</dcterms:created>
  <dcterms:modified xsi:type="dcterms:W3CDTF">2023-10-11T08:24:11Z</dcterms:modified>
</cp:coreProperties>
</file>